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765" windowWidth="19410" windowHeight="10530" activeTab="3"/>
  </bookViews>
  <sheets>
    <sheet name="1" sheetId="53" r:id="rId1"/>
    <sheet name="2" sheetId="54" r:id="rId2"/>
    <sheet name="3" sheetId="55" r:id="rId3"/>
    <sheet name="4" sheetId="56" r:id="rId4"/>
    <sheet name="5" sheetId="38" r:id="rId5"/>
    <sheet name="6 " sheetId="39" r:id="rId6"/>
    <sheet name="7" sheetId="40" r:id="rId7"/>
    <sheet name="8" sheetId="41" r:id="rId8"/>
    <sheet name="9 " sheetId="43" r:id="rId9"/>
    <sheet name="10" sheetId="44" r:id="rId10"/>
    <sheet name="11 " sheetId="42" r:id="rId11"/>
    <sheet name="12 " sheetId="36" r:id="rId12"/>
    <sheet name="13" sheetId="37" r:id="rId13"/>
    <sheet name="14" sheetId="35"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0" hidden="1">'1'!$A$6:$E$166</definedName>
    <definedName name="_xlnm._FilterDatabase" localSheetId="2" hidden="1">'3'!$A$8:$F$373</definedName>
    <definedName name="_xlnm._FilterDatabase" localSheetId="3" hidden="1">'4'!$A$8:$I$231</definedName>
    <definedName name="BEx1IE0ZP7RIFM9FI24S9I6AAJ14" localSheetId="10" hidden="1">[1]Table!#REF!</definedName>
    <definedName name="BEx1IE0ZP7RIFM9FI24S9I6AAJ14" localSheetId="11" hidden="1">[1]Table!#REF!</definedName>
    <definedName name="BEx1IE0ZP7RIFM9FI24S9I6AAJ14" localSheetId="12" hidden="1">[1]Table!#REF!</definedName>
    <definedName name="BEx1IE0ZP7RIFM9FI24S9I6AAJ14" localSheetId="13" hidden="1">[1]Table!#REF!</definedName>
    <definedName name="BEx1IE0ZP7RIFM9FI24S9I6AAJ14" localSheetId="4" hidden="1">[1]Table!#REF!</definedName>
    <definedName name="BEx1IE0ZP7RIFM9FI24S9I6AAJ14" localSheetId="5" hidden="1">[1]Table!#REF!</definedName>
    <definedName name="BEx1IE0ZP7RIFM9FI24S9I6AAJ14" localSheetId="6" hidden="1">[1]Table!#REF!</definedName>
    <definedName name="BEx1IE0ZP7RIFM9FI24S9I6AAJ14" localSheetId="7" hidden="1">[1]Table!#REF!</definedName>
    <definedName name="BEx1IE0ZP7RIFM9FI24S9I6AAJ14" hidden="1">[2]Table!#REF!</definedName>
    <definedName name="BEx1IKRPW8MLB9Y485M1TL2IT9SH" localSheetId="10" hidden="1">[1]Table!#REF!</definedName>
    <definedName name="BEx1IKRPW8MLB9Y485M1TL2IT9SH" localSheetId="11" hidden="1">[1]Table!#REF!</definedName>
    <definedName name="BEx1IKRPW8MLB9Y485M1TL2IT9SH" localSheetId="12" hidden="1">[1]Table!#REF!</definedName>
    <definedName name="BEx1IKRPW8MLB9Y485M1TL2IT9SH" localSheetId="13" hidden="1">[1]Table!#REF!</definedName>
    <definedName name="BEx1IKRPW8MLB9Y485M1TL2IT9SH" localSheetId="4" hidden="1">[1]Table!#REF!</definedName>
    <definedName name="BEx1IKRPW8MLB9Y485M1TL2IT9SH" localSheetId="5" hidden="1">[1]Table!#REF!</definedName>
    <definedName name="BEx1IKRPW8MLB9Y485M1TL2IT9SH" localSheetId="6" hidden="1">[1]Table!#REF!</definedName>
    <definedName name="BEx1IKRPW8MLB9Y485M1TL2IT9SH" localSheetId="7" hidden="1">[1]Table!#REF!</definedName>
    <definedName name="BEx1IKRPW8MLB9Y485M1TL2IT9SH" hidden="1">[2]Table!#REF!</definedName>
    <definedName name="BEx1J7E8VCGLPYU82QXVUG5N3ZAI" localSheetId="10" hidden="1">[1]Table!#REF!</definedName>
    <definedName name="BEx1J7E8VCGLPYU82QXVUG5N3ZAI" localSheetId="11" hidden="1">[1]Table!#REF!</definedName>
    <definedName name="BEx1J7E8VCGLPYU82QXVUG5N3ZAI" localSheetId="12" hidden="1">[1]Table!#REF!</definedName>
    <definedName name="BEx1J7E8VCGLPYU82QXVUG5N3ZAI" localSheetId="13" hidden="1">[1]Table!#REF!</definedName>
    <definedName name="BEx1J7E8VCGLPYU82QXVUG5N3ZAI" localSheetId="4" hidden="1">[1]Table!#REF!</definedName>
    <definedName name="BEx1J7E8VCGLPYU82QXVUG5N3ZAI" localSheetId="5" hidden="1">[1]Table!#REF!</definedName>
    <definedName name="BEx1J7E8VCGLPYU82QXVUG5N3ZAI" localSheetId="6" hidden="1">[1]Table!#REF!</definedName>
    <definedName name="BEx1J7E8VCGLPYU82QXVUG5N3ZAI" localSheetId="7" hidden="1">[1]Table!#REF!</definedName>
    <definedName name="BEx1J7E8VCGLPYU82QXVUG5N3ZAI" hidden="1">[2]Table!#REF!</definedName>
    <definedName name="BEx1KUVWMB0QCWA3RBE4CADFVRIS" localSheetId="10" hidden="1">[1]Table!#REF!</definedName>
    <definedName name="BEx1KUVWMB0QCWA3RBE4CADFVRIS" localSheetId="11" hidden="1">[1]Table!#REF!</definedName>
    <definedName name="BEx1KUVWMB0QCWA3RBE4CADFVRIS" localSheetId="12" hidden="1">[1]Table!#REF!</definedName>
    <definedName name="BEx1KUVWMB0QCWA3RBE4CADFVRIS" localSheetId="13" hidden="1">[1]Table!#REF!</definedName>
    <definedName name="BEx1KUVWMB0QCWA3RBE4CADFVRIS" localSheetId="4" hidden="1">[1]Table!#REF!</definedName>
    <definedName name="BEx1KUVWMB0QCWA3RBE4CADFVRIS" localSheetId="5" hidden="1">[1]Table!#REF!</definedName>
    <definedName name="BEx1KUVWMB0QCWA3RBE4CADFVRIS" localSheetId="6" hidden="1">[1]Table!#REF!</definedName>
    <definedName name="BEx1KUVWMB0QCWA3RBE4CADFVRIS" localSheetId="7" hidden="1">[1]Table!#REF!</definedName>
    <definedName name="BEx1KUVWMB0QCWA3RBE4CADFVRIS" hidden="1">[2]Table!#REF!</definedName>
    <definedName name="BEx1MEHB0NCT3BFY32C93HRRNR61" localSheetId="10" hidden="1">[1]Table!#REF!</definedName>
    <definedName name="BEx1MEHB0NCT3BFY32C93HRRNR61" localSheetId="11" hidden="1">[1]Table!#REF!</definedName>
    <definedName name="BEx1MEHB0NCT3BFY32C93HRRNR61" localSheetId="12" hidden="1">[1]Table!#REF!</definedName>
    <definedName name="BEx1MEHB0NCT3BFY32C93HRRNR61" localSheetId="13" hidden="1">[1]Table!#REF!</definedName>
    <definedName name="BEx1MEHB0NCT3BFY32C93HRRNR61" localSheetId="4" hidden="1">[1]Table!#REF!</definedName>
    <definedName name="BEx1MEHB0NCT3BFY32C93HRRNR61" localSheetId="5" hidden="1">[1]Table!#REF!</definedName>
    <definedName name="BEx1MEHB0NCT3BFY32C93HRRNR61" localSheetId="6" hidden="1">[1]Table!#REF!</definedName>
    <definedName name="BEx1MEHB0NCT3BFY32C93HRRNR61" localSheetId="7" hidden="1">[1]Table!#REF!</definedName>
    <definedName name="BEx1MEHB0NCT3BFY32C93HRRNR61" hidden="1">[2]Table!#REF!</definedName>
    <definedName name="BEx1MTRKKVCHOZ0YGID6HZ49LJTO" localSheetId="10" hidden="1">[1]Table!#REF!</definedName>
    <definedName name="BEx1MTRKKVCHOZ0YGID6HZ49LJTO" localSheetId="11" hidden="1">[1]Table!#REF!</definedName>
    <definedName name="BEx1MTRKKVCHOZ0YGID6HZ49LJTO" localSheetId="12" hidden="1">[1]Table!#REF!</definedName>
    <definedName name="BEx1MTRKKVCHOZ0YGID6HZ49LJTO" localSheetId="13" hidden="1">[1]Table!#REF!</definedName>
    <definedName name="BEx1MTRKKVCHOZ0YGID6HZ49LJTO" localSheetId="4" hidden="1">[1]Table!#REF!</definedName>
    <definedName name="BEx1MTRKKVCHOZ0YGID6HZ49LJTO" localSheetId="5" hidden="1">[1]Table!#REF!</definedName>
    <definedName name="BEx1MTRKKVCHOZ0YGID6HZ49LJTO" localSheetId="6" hidden="1">[1]Table!#REF!</definedName>
    <definedName name="BEx1MTRKKVCHOZ0YGID6HZ49LJTO" localSheetId="7" hidden="1">[1]Table!#REF!</definedName>
    <definedName name="BEx1MTRKKVCHOZ0YGID6HZ49LJTO" hidden="1">[2]Table!#REF!</definedName>
    <definedName name="BEx1NM34KQTO1LDNSAFD1L82UZFG" localSheetId="10" hidden="1">[1]Table!#REF!</definedName>
    <definedName name="BEx1NM34KQTO1LDNSAFD1L82UZFG" localSheetId="11" hidden="1">[1]Table!#REF!</definedName>
    <definedName name="BEx1NM34KQTO1LDNSAFD1L82UZFG" localSheetId="12" hidden="1">[1]Table!#REF!</definedName>
    <definedName name="BEx1NM34KQTO1LDNSAFD1L82UZFG" localSheetId="13" hidden="1">[1]Table!#REF!</definedName>
    <definedName name="BEx1NM34KQTO1LDNSAFD1L82UZFG" localSheetId="4" hidden="1">[1]Table!#REF!</definedName>
    <definedName name="BEx1NM34KQTO1LDNSAFD1L82UZFG" localSheetId="5" hidden="1">[1]Table!#REF!</definedName>
    <definedName name="BEx1NM34KQTO1LDNSAFD1L82UZFG" localSheetId="6" hidden="1">[1]Table!#REF!</definedName>
    <definedName name="BEx1NM34KQTO1LDNSAFD1L82UZFG" localSheetId="7" hidden="1">[1]Table!#REF!</definedName>
    <definedName name="BEx1NM34KQTO1LDNSAFD1L82UZFG" hidden="1">[2]Table!#REF!</definedName>
    <definedName name="BEx1NRMTKOP28N5MIXZQLGARK6G3" localSheetId="10" hidden="1">[3]Table!#REF!</definedName>
    <definedName name="BEx1NRMTKOP28N5MIXZQLGARK6G3" localSheetId="11" hidden="1">[3]Table!#REF!</definedName>
    <definedName name="BEx1NRMTKOP28N5MIXZQLGARK6G3" localSheetId="12" hidden="1">[3]Table!#REF!</definedName>
    <definedName name="BEx1NRMTKOP28N5MIXZQLGARK6G3" localSheetId="13" hidden="1">[3]Table!#REF!</definedName>
    <definedName name="BEx1NRMTKOP28N5MIXZQLGARK6G3" localSheetId="4" hidden="1">[3]Table!#REF!</definedName>
    <definedName name="BEx1NRMTKOP28N5MIXZQLGARK6G3" localSheetId="5" hidden="1">[3]Table!#REF!</definedName>
    <definedName name="BEx1NRMTKOP28N5MIXZQLGARK6G3" localSheetId="6" hidden="1">[3]Table!#REF!</definedName>
    <definedName name="BEx1NRMTKOP28N5MIXZQLGARK6G3" localSheetId="7" hidden="1">[3]Table!#REF!</definedName>
    <definedName name="BEx1NRMTKOP28N5MIXZQLGARK6G3" hidden="1">[4]Table!#REF!</definedName>
    <definedName name="BEx1NZ4K1L8UON80Y2A4RASKWGNP" localSheetId="10" hidden="1">[1]Table!#REF!</definedName>
    <definedName name="BEx1NZ4K1L8UON80Y2A4RASKWGNP" localSheetId="11" hidden="1">[1]Table!#REF!</definedName>
    <definedName name="BEx1NZ4K1L8UON80Y2A4RASKWGNP" localSheetId="12" hidden="1">[1]Table!#REF!</definedName>
    <definedName name="BEx1NZ4K1L8UON80Y2A4RASKWGNP" localSheetId="13" hidden="1">[1]Table!#REF!</definedName>
    <definedName name="BEx1NZ4K1L8UON80Y2A4RASKWGNP" localSheetId="4" hidden="1">[1]Table!#REF!</definedName>
    <definedName name="BEx1NZ4K1L8UON80Y2A4RASKWGNP" localSheetId="5" hidden="1">[1]Table!#REF!</definedName>
    <definedName name="BEx1NZ4K1L8UON80Y2A4RASKWGNP" localSheetId="6" hidden="1">[1]Table!#REF!</definedName>
    <definedName name="BEx1NZ4K1L8UON80Y2A4RASKWGNP" localSheetId="7" hidden="1">[1]Table!#REF!</definedName>
    <definedName name="BEx1NZ4K1L8UON80Y2A4RASKWGNP" hidden="1">[2]Table!#REF!</definedName>
    <definedName name="BEx1QSFA79US1A0WBGK6SPCPMIKP" localSheetId="10" hidden="1">[1]Table!#REF!</definedName>
    <definedName name="BEx1QSFA79US1A0WBGK6SPCPMIKP" localSheetId="11" hidden="1">[1]Table!#REF!</definedName>
    <definedName name="BEx1QSFA79US1A0WBGK6SPCPMIKP" localSheetId="12" hidden="1">[1]Table!#REF!</definedName>
    <definedName name="BEx1QSFA79US1A0WBGK6SPCPMIKP" localSheetId="13" hidden="1">[1]Table!#REF!</definedName>
    <definedName name="BEx1QSFA79US1A0WBGK6SPCPMIKP" localSheetId="4" hidden="1">[1]Table!#REF!</definedName>
    <definedName name="BEx1QSFA79US1A0WBGK6SPCPMIKP" localSheetId="5" hidden="1">[1]Table!#REF!</definedName>
    <definedName name="BEx1QSFA79US1A0WBGK6SPCPMIKP" localSheetId="6" hidden="1">[1]Table!#REF!</definedName>
    <definedName name="BEx1QSFA79US1A0WBGK6SPCPMIKP" localSheetId="7" hidden="1">[1]Table!#REF!</definedName>
    <definedName name="BEx1QSFA79US1A0WBGK6SPCPMIKP" hidden="1">[2]Table!#REF!</definedName>
    <definedName name="BEx1TJ0WLS9O7KNSGIPWTYHDYI1D" localSheetId="10" hidden="1">[1]Table!#REF!</definedName>
    <definedName name="BEx1TJ0WLS9O7KNSGIPWTYHDYI1D" localSheetId="11" hidden="1">[1]Table!#REF!</definedName>
    <definedName name="BEx1TJ0WLS9O7KNSGIPWTYHDYI1D" localSheetId="12" hidden="1">[1]Table!#REF!</definedName>
    <definedName name="BEx1TJ0WLS9O7KNSGIPWTYHDYI1D" localSheetId="13" hidden="1">[1]Table!#REF!</definedName>
    <definedName name="BEx1TJ0WLS9O7KNSGIPWTYHDYI1D" localSheetId="4" hidden="1">[1]Table!#REF!</definedName>
    <definedName name="BEx1TJ0WLS9O7KNSGIPWTYHDYI1D" localSheetId="5" hidden="1">[1]Table!#REF!</definedName>
    <definedName name="BEx1TJ0WLS9O7KNSGIPWTYHDYI1D" localSheetId="6" hidden="1">[1]Table!#REF!</definedName>
    <definedName name="BEx1TJ0WLS9O7KNSGIPWTYHDYI1D" localSheetId="7" hidden="1">[1]Table!#REF!</definedName>
    <definedName name="BEx1TJ0WLS9O7KNSGIPWTYHDYI1D" hidden="1">[2]Table!#REF!</definedName>
    <definedName name="BEx1WGYTKZZIPM1577W5FEYKFH3V" localSheetId="10" hidden="1">[1]Table!#REF!</definedName>
    <definedName name="BEx1WGYTKZZIPM1577W5FEYKFH3V" localSheetId="11" hidden="1">[1]Table!#REF!</definedName>
    <definedName name="BEx1WGYTKZZIPM1577W5FEYKFH3V" localSheetId="12" hidden="1">[1]Table!#REF!</definedName>
    <definedName name="BEx1WGYTKZZIPM1577W5FEYKFH3V" localSheetId="13" hidden="1">[1]Table!#REF!</definedName>
    <definedName name="BEx1WGYTKZZIPM1577W5FEYKFH3V" localSheetId="4" hidden="1">[1]Table!#REF!</definedName>
    <definedName name="BEx1WGYTKZZIPM1577W5FEYKFH3V" localSheetId="5" hidden="1">[1]Table!#REF!</definedName>
    <definedName name="BEx1WGYTKZZIPM1577W5FEYKFH3V" localSheetId="6" hidden="1">[1]Table!#REF!</definedName>
    <definedName name="BEx1WGYTKZZIPM1577W5FEYKFH3V" localSheetId="7" hidden="1">[1]Table!#REF!</definedName>
    <definedName name="BEx1WGYTKZZIPM1577W5FEYKFH3V" hidden="1">[2]Table!#REF!</definedName>
    <definedName name="BEx1Y2IGS2K95E1M51PEF9KJZ0KB" localSheetId="10" hidden="1">[1]Table!#REF!</definedName>
    <definedName name="BEx1Y2IGS2K95E1M51PEF9KJZ0KB" localSheetId="11" hidden="1">[1]Table!#REF!</definedName>
    <definedName name="BEx1Y2IGS2K95E1M51PEF9KJZ0KB" localSheetId="12" hidden="1">[1]Table!#REF!</definedName>
    <definedName name="BEx1Y2IGS2K95E1M51PEF9KJZ0KB" localSheetId="13" hidden="1">[1]Table!#REF!</definedName>
    <definedName name="BEx1Y2IGS2K95E1M51PEF9KJZ0KB" localSheetId="4" hidden="1">[1]Table!#REF!</definedName>
    <definedName name="BEx1Y2IGS2K95E1M51PEF9KJZ0KB" localSheetId="5" hidden="1">[1]Table!#REF!</definedName>
    <definedName name="BEx1Y2IGS2K95E1M51PEF9KJZ0KB" localSheetId="6" hidden="1">[1]Table!#REF!</definedName>
    <definedName name="BEx1Y2IGS2K95E1M51PEF9KJZ0KB" localSheetId="7" hidden="1">[1]Table!#REF!</definedName>
    <definedName name="BEx1Y2IGS2K95E1M51PEF9KJZ0KB" hidden="1">[2]Table!#REF!</definedName>
    <definedName name="BEx1YL3DJ7Y4AZ01ERCOGW0FJ26T" localSheetId="10" hidden="1">[1]Table!#REF!</definedName>
    <definedName name="BEx1YL3DJ7Y4AZ01ERCOGW0FJ26T" localSheetId="11" hidden="1">[1]Table!#REF!</definedName>
    <definedName name="BEx1YL3DJ7Y4AZ01ERCOGW0FJ26T" localSheetId="12" hidden="1">[1]Table!#REF!</definedName>
    <definedName name="BEx1YL3DJ7Y4AZ01ERCOGW0FJ26T" localSheetId="13" hidden="1">[1]Table!#REF!</definedName>
    <definedName name="BEx1YL3DJ7Y4AZ01ERCOGW0FJ26T" localSheetId="4" hidden="1">[1]Table!#REF!</definedName>
    <definedName name="BEx1YL3DJ7Y4AZ01ERCOGW0FJ26T" localSheetId="5" hidden="1">[1]Table!#REF!</definedName>
    <definedName name="BEx1YL3DJ7Y4AZ01ERCOGW0FJ26T" localSheetId="6" hidden="1">[1]Table!#REF!</definedName>
    <definedName name="BEx1YL3DJ7Y4AZ01ERCOGW0FJ26T" localSheetId="7" hidden="1">[1]Table!#REF!</definedName>
    <definedName name="BEx1YL3DJ7Y4AZ01ERCOGW0FJ26T" hidden="1">[2]Table!#REF!</definedName>
    <definedName name="BEx3BQR5VZXNQ4H949ORM8ESU3B3" localSheetId="10" hidden="1">[1]Table!#REF!</definedName>
    <definedName name="BEx3BQR5VZXNQ4H949ORM8ESU3B3" localSheetId="11" hidden="1">[1]Table!#REF!</definedName>
    <definedName name="BEx3BQR5VZXNQ4H949ORM8ESU3B3" localSheetId="12" hidden="1">[1]Table!#REF!</definedName>
    <definedName name="BEx3BQR5VZXNQ4H949ORM8ESU3B3" localSheetId="13" hidden="1">[1]Table!#REF!</definedName>
    <definedName name="BEx3BQR5VZXNQ4H949ORM8ESU3B3" localSheetId="4" hidden="1">[1]Table!#REF!</definedName>
    <definedName name="BEx3BQR5VZXNQ4H949ORM8ESU3B3" localSheetId="5" hidden="1">[1]Table!#REF!</definedName>
    <definedName name="BEx3BQR5VZXNQ4H949ORM8ESU3B3" localSheetId="6" hidden="1">[1]Table!#REF!</definedName>
    <definedName name="BEx3BQR5VZXNQ4H949ORM8ESU3B3" localSheetId="7" hidden="1">[1]Table!#REF!</definedName>
    <definedName name="BEx3BQR5VZXNQ4H949ORM8ESU3B3" hidden="1">[2]Table!#REF!</definedName>
    <definedName name="BEx3CO0SVO4WLH0DO43DCHYDTH1P" localSheetId="10" hidden="1">[1]Table!#REF!</definedName>
    <definedName name="BEx3CO0SVO4WLH0DO43DCHYDTH1P" localSheetId="11" hidden="1">[1]Table!#REF!</definedName>
    <definedName name="BEx3CO0SVO4WLH0DO43DCHYDTH1P" localSheetId="12" hidden="1">[1]Table!#REF!</definedName>
    <definedName name="BEx3CO0SVO4WLH0DO43DCHYDTH1P" localSheetId="13" hidden="1">[1]Table!#REF!</definedName>
    <definedName name="BEx3CO0SVO4WLH0DO43DCHYDTH1P" localSheetId="4" hidden="1">[1]Table!#REF!</definedName>
    <definedName name="BEx3CO0SVO4WLH0DO43DCHYDTH1P" localSheetId="5" hidden="1">[1]Table!#REF!</definedName>
    <definedName name="BEx3CO0SVO4WLH0DO43DCHYDTH1P" localSheetId="6" hidden="1">[1]Table!#REF!</definedName>
    <definedName name="BEx3CO0SVO4WLH0DO43DCHYDTH1P" localSheetId="7" hidden="1">[1]Table!#REF!</definedName>
    <definedName name="BEx3CO0SVO4WLH0DO43DCHYDTH1P" hidden="1">[2]Table!#REF!</definedName>
    <definedName name="BEx3FX7EJL47JSLSWP3EOC265WAE" localSheetId="10" hidden="1">[1]Table!#REF!</definedName>
    <definedName name="BEx3FX7EJL47JSLSWP3EOC265WAE" localSheetId="11" hidden="1">[1]Table!#REF!</definedName>
    <definedName name="BEx3FX7EJL47JSLSWP3EOC265WAE" localSheetId="12" hidden="1">[1]Table!#REF!</definedName>
    <definedName name="BEx3FX7EJL47JSLSWP3EOC265WAE" localSheetId="13" hidden="1">[1]Table!#REF!</definedName>
    <definedName name="BEx3FX7EJL47JSLSWP3EOC265WAE" localSheetId="4" hidden="1">[1]Table!#REF!</definedName>
    <definedName name="BEx3FX7EJL47JSLSWP3EOC265WAE" localSheetId="5" hidden="1">[1]Table!#REF!</definedName>
    <definedName name="BEx3FX7EJL47JSLSWP3EOC265WAE" localSheetId="6" hidden="1">[1]Table!#REF!</definedName>
    <definedName name="BEx3FX7EJL47JSLSWP3EOC265WAE" localSheetId="7" hidden="1">[1]Table!#REF!</definedName>
    <definedName name="BEx3FX7EJL47JSLSWP3EOC265WAE" hidden="1">[2]Table!#REF!</definedName>
    <definedName name="BEx3GCXR6IAS0B6WJ03GJVH7CO52" localSheetId="10" hidden="1">[1]Table!#REF!</definedName>
    <definedName name="BEx3GCXR6IAS0B6WJ03GJVH7CO52" localSheetId="11" hidden="1">[1]Table!#REF!</definedName>
    <definedName name="BEx3GCXR6IAS0B6WJ03GJVH7CO52" localSheetId="12" hidden="1">[1]Table!#REF!</definedName>
    <definedName name="BEx3GCXR6IAS0B6WJ03GJVH7CO52" localSheetId="13" hidden="1">[1]Table!#REF!</definedName>
    <definedName name="BEx3GCXR6IAS0B6WJ03GJVH7CO52" localSheetId="4" hidden="1">[1]Table!#REF!</definedName>
    <definedName name="BEx3GCXR6IAS0B6WJ03GJVH7CO52" localSheetId="5" hidden="1">[1]Table!#REF!</definedName>
    <definedName name="BEx3GCXR6IAS0B6WJ03GJVH7CO52" localSheetId="6" hidden="1">[1]Table!#REF!</definedName>
    <definedName name="BEx3GCXR6IAS0B6WJ03GJVH7CO52" localSheetId="7" hidden="1">[1]Table!#REF!</definedName>
    <definedName name="BEx3GCXR6IAS0B6WJ03GJVH7CO52" hidden="1">[2]Table!#REF!</definedName>
    <definedName name="BEx3GMJ1Y6UU02DLRL0QXCEKDA6C" localSheetId="10" hidden="1">[1]Table!#REF!</definedName>
    <definedName name="BEx3GMJ1Y6UU02DLRL0QXCEKDA6C" localSheetId="11" hidden="1">[1]Table!#REF!</definedName>
    <definedName name="BEx3GMJ1Y6UU02DLRL0QXCEKDA6C" localSheetId="12" hidden="1">[1]Table!#REF!</definedName>
    <definedName name="BEx3GMJ1Y6UU02DLRL0QXCEKDA6C" localSheetId="13" hidden="1">[1]Table!#REF!</definedName>
    <definedName name="BEx3GMJ1Y6UU02DLRL0QXCEKDA6C" localSheetId="4" hidden="1">[1]Table!#REF!</definedName>
    <definedName name="BEx3GMJ1Y6UU02DLRL0QXCEKDA6C" localSheetId="5" hidden="1">[1]Table!#REF!</definedName>
    <definedName name="BEx3GMJ1Y6UU02DLRL0QXCEKDA6C" localSheetId="6" hidden="1">[1]Table!#REF!</definedName>
    <definedName name="BEx3GMJ1Y6UU02DLRL0QXCEKDA6C" localSheetId="7" hidden="1">[1]Table!#REF!</definedName>
    <definedName name="BEx3GMJ1Y6UU02DLRL0QXCEKDA6C" hidden="1">[2]Table!#REF!</definedName>
    <definedName name="BEx3H5UX2GZFZZT657YR76RHW5I6" localSheetId="10" hidden="1">[1]Table!#REF!</definedName>
    <definedName name="BEx3H5UX2GZFZZT657YR76RHW5I6" localSheetId="11" hidden="1">[1]Table!#REF!</definedName>
    <definedName name="BEx3H5UX2GZFZZT657YR76RHW5I6" localSheetId="12" hidden="1">[1]Table!#REF!</definedName>
    <definedName name="BEx3H5UX2GZFZZT657YR76RHW5I6" localSheetId="13" hidden="1">[1]Table!#REF!</definedName>
    <definedName name="BEx3H5UX2GZFZZT657YR76RHW5I6" localSheetId="4" hidden="1">[1]Table!#REF!</definedName>
    <definedName name="BEx3H5UX2GZFZZT657YR76RHW5I6" localSheetId="5" hidden="1">[1]Table!#REF!</definedName>
    <definedName name="BEx3H5UX2GZFZZT657YR76RHW5I6" localSheetId="6" hidden="1">[1]Table!#REF!</definedName>
    <definedName name="BEx3H5UX2GZFZZT657YR76RHW5I6" localSheetId="7" hidden="1">[1]Table!#REF!</definedName>
    <definedName name="BEx3H5UX2GZFZZT657YR76RHW5I6" hidden="1">[2]Table!#REF!</definedName>
    <definedName name="BEx3HWZB1R034H19UO7ML5GAQJSJ" localSheetId="10" hidden="1">[3]Table!#REF!</definedName>
    <definedName name="BEx3HWZB1R034H19UO7ML5GAQJSJ" localSheetId="11" hidden="1">[3]Table!#REF!</definedName>
    <definedName name="BEx3HWZB1R034H19UO7ML5GAQJSJ" localSheetId="12" hidden="1">[3]Table!#REF!</definedName>
    <definedName name="BEx3HWZB1R034H19UO7ML5GAQJSJ" localSheetId="13" hidden="1">[3]Table!#REF!</definedName>
    <definedName name="BEx3HWZB1R034H19UO7ML5GAQJSJ" localSheetId="4" hidden="1">[3]Table!#REF!</definedName>
    <definedName name="BEx3HWZB1R034H19UO7ML5GAQJSJ" localSheetId="5" hidden="1">[3]Table!#REF!</definedName>
    <definedName name="BEx3HWZB1R034H19UO7ML5GAQJSJ" localSheetId="6" hidden="1">[3]Table!#REF!</definedName>
    <definedName name="BEx3HWZB1R034H19UO7ML5GAQJSJ" localSheetId="7" hidden="1">[3]Table!#REF!</definedName>
    <definedName name="BEx3HWZB1R034H19UO7ML5GAQJSJ" hidden="1">[4]Table!#REF!</definedName>
    <definedName name="BEx3IYAH2DEBFWO8F94H4MXE3RLY" localSheetId="10" hidden="1">[1]Table!#REF!</definedName>
    <definedName name="BEx3IYAH2DEBFWO8F94H4MXE3RLY" localSheetId="11" hidden="1">[1]Table!#REF!</definedName>
    <definedName name="BEx3IYAH2DEBFWO8F94H4MXE3RLY" localSheetId="12" hidden="1">[1]Table!#REF!</definedName>
    <definedName name="BEx3IYAH2DEBFWO8F94H4MXE3RLY" localSheetId="13" hidden="1">[1]Table!#REF!</definedName>
    <definedName name="BEx3IYAH2DEBFWO8F94H4MXE3RLY" localSheetId="4" hidden="1">[1]Table!#REF!</definedName>
    <definedName name="BEx3IYAH2DEBFWO8F94H4MXE3RLY" localSheetId="5" hidden="1">[1]Table!#REF!</definedName>
    <definedName name="BEx3IYAH2DEBFWO8F94H4MXE3RLY" localSheetId="6" hidden="1">[1]Table!#REF!</definedName>
    <definedName name="BEx3IYAH2DEBFWO8F94H4MXE3RLY" localSheetId="7" hidden="1">[1]Table!#REF!</definedName>
    <definedName name="BEx3IYAH2DEBFWO8F94H4MXE3RLY" hidden="1">[2]Table!#REF!</definedName>
    <definedName name="BEx3L4IN3LI4C26SITKTGAH27CDU" localSheetId="10" hidden="1">[1]Table!#REF!</definedName>
    <definedName name="BEx3L4IN3LI4C26SITKTGAH27CDU" localSheetId="11" hidden="1">[1]Table!#REF!</definedName>
    <definedName name="BEx3L4IN3LI4C26SITKTGAH27CDU" localSheetId="12" hidden="1">[1]Table!#REF!</definedName>
    <definedName name="BEx3L4IN3LI4C26SITKTGAH27CDU" localSheetId="13" hidden="1">[1]Table!#REF!</definedName>
    <definedName name="BEx3L4IN3LI4C26SITKTGAH27CDU" localSheetId="4" hidden="1">[1]Table!#REF!</definedName>
    <definedName name="BEx3L4IN3LI4C26SITKTGAH27CDU" localSheetId="5" hidden="1">[1]Table!#REF!</definedName>
    <definedName name="BEx3L4IN3LI4C26SITKTGAH27CDU" localSheetId="6" hidden="1">[1]Table!#REF!</definedName>
    <definedName name="BEx3L4IN3LI4C26SITKTGAH27CDU" localSheetId="7" hidden="1">[1]Table!#REF!</definedName>
    <definedName name="BEx3L4IN3LI4C26SITKTGAH27CDU" hidden="1">[2]Table!#REF!</definedName>
    <definedName name="BEx3M1MR1K1NQD03H74BFWOK4MWQ" localSheetId="10" hidden="1">[1]Table!#REF!</definedName>
    <definedName name="BEx3M1MR1K1NQD03H74BFWOK4MWQ" localSheetId="11" hidden="1">[1]Table!#REF!</definedName>
    <definedName name="BEx3M1MR1K1NQD03H74BFWOK4MWQ" localSheetId="12" hidden="1">[1]Table!#REF!</definedName>
    <definedName name="BEx3M1MR1K1NQD03H74BFWOK4MWQ" localSheetId="13" hidden="1">[1]Table!#REF!</definedName>
    <definedName name="BEx3M1MR1K1NQD03H74BFWOK4MWQ" localSheetId="4" hidden="1">[1]Table!#REF!</definedName>
    <definedName name="BEx3M1MR1K1NQD03H74BFWOK4MWQ" localSheetId="5" hidden="1">[1]Table!#REF!</definedName>
    <definedName name="BEx3M1MR1K1NQD03H74BFWOK4MWQ" localSheetId="6" hidden="1">[1]Table!#REF!</definedName>
    <definedName name="BEx3M1MR1K1NQD03H74BFWOK4MWQ" localSheetId="7" hidden="1">[1]Table!#REF!</definedName>
    <definedName name="BEx3M1MR1K1NQD03H74BFWOK4MWQ" hidden="1">[2]Table!#REF!</definedName>
    <definedName name="BEx3NKXF7GYXHBK75UI6MDRUSU0J" localSheetId="10" hidden="1">[1]Table!#REF!</definedName>
    <definedName name="BEx3NKXF7GYXHBK75UI6MDRUSU0J" localSheetId="11" hidden="1">[1]Table!#REF!</definedName>
    <definedName name="BEx3NKXF7GYXHBK75UI6MDRUSU0J" localSheetId="12" hidden="1">[1]Table!#REF!</definedName>
    <definedName name="BEx3NKXF7GYXHBK75UI6MDRUSU0J" localSheetId="13" hidden="1">[1]Table!#REF!</definedName>
    <definedName name="BEx3NKXF7GYXHBK75UI6MDRUSU0J" localSheetId="4" hidden="1">[1]Table!#REF!</definedName>
    <definedName name="BEx3NKXF7GYXHBK75UI6MDRUSU0J" localSheetId="5" hidden="1">[1]Table!#REF!</definedName>
    <definedName name="BEx3NKXF7GYXHBK75UI6MDRUSU0J" localSheetId="6" hidden="1">[1]Table!#REF!</definedName>
    <definedName name="BEx3NKXF7GYXHBK75UI6MDRUSU0J" localSheetId="7" hidden="1">[1]Table!#REF!</definedName>
    <definedName name="BEx3NKXF7GYXHBK75UI6MDRUSU0J" hidden="1">[2]Table!#REF!</definedName>
    <definedName name="BEx3NMQ4BVC94728AUM7CCX7UHTU" localSheetId="10" hidden="1">[1]Table!#REF!</definedName>
    <definedName name="BEx3NMQ4BVC94728AUM7CCX7UHTU" localSheetId="11" hidden="1">[1]Table!#REF!</definedName>
    <definedName name="BEx3NMQ4BVC94728AUM7CCX7UHTU" localSheetId="12" hidden="1">[1]Table!#REF!</definedName>
    <definedName name="BEx3NMQ4BVC94728AUM7CCX7UHTU" localSheetId="13" hidden="1">[1]Table!#REF!</definedName>
    <definedName name="BEx3NMQ4BVC94728AUM7CCX7UHTU" localSheetId="4" hidden="1">[1]Table!#REF!</definedName>
    <definedName name="BEx3NMQ4BVC94728AUM7CCX7UHTU" localSheetId="5" hidden="1">[1]Table!#REF!</definedName>
    <definedName name="BEx3NMQ4BVC94728AUM7CCX7UHTU" localSheetId="6" hidden="1">[1]Table!#REF!</definedName>
    <definedName name="BEx3NMQ4BVC94728AUM7CCX7UHTU" localSheetId="7" hidden="1">[1]Table!#REF!</definedName>
    <definedName name="BEx3NMQ4BVC94728AUM7CCX7UHTU" hidden="1">[2]Table!#REF!</definedName>
    <definedName name="BEx3O19B8FTTAPVT5DZXQGQXWFR8" localSheetId="10" hidden="1">[1]Table!#REF!</definedName>
    <definedName name="BEx3O19B8FTTAPVT5DZXQGQXWFR8" localSheetId="11" hidden="1">[1]Table!#REF!</definedName>
    <definedName name="BEx3O19B8FTTAPVT5DZXQGQXWFR8" localSheetId="12" hidden="1">[1]Table!#REF!</definedName>
    <definedName name="BEx3O19B8FTTAPVT5DZXQGQXWFR8" localSheetId="13" hidden="1">[1]Table!#REF!</definedName>
    <definedName name="BEx3O19B8FTTAPVT5DZXQGQXWFR8" localSheetId="4" hidden="1">[1]Table!#REF!</definedName>
    <definedName name="BEx3O19B8FTTAPVT5DZXQGQXWFR8" localSheetId="5" hidden="1">[1]Table!#REF!</definedName>
    <definedName name="BEx3O19B8FTTAPVT5DZXQGQXWFR8" localSheetId="6" hidden="1">[1]Table!#REF!</definedName>
    <definedName name="BEx3O19B8FTTAPVT5DZXQGQXWFR8" localSheetId="7" hidden="1">[1]Table!#REF!</definedName>
    <definedName name="BEx3O19B8FTTAPVT5DZXQGQXWFR8" hidden="1">[2]Table!#REF!</definedName>
    <definedName name="BEx3O85IKWARA6NCJOLRBRJFMEWW" localSheetId="10" hidden="1">[5]Table!#REF!</definedName>
    <definedName name="BEx3O85IKWARA6NCJOLRBRJFMEWW" localSheetId="11" hidden="1">[5]Table!#REF!</definedName>
    <definedName name="BEx3O85IKWARA6NCJOLRBRJFMEWW" localSheetId="12" hidden="1">[5]Table!#REF!</definedName>
    <definedName name="BEx3O85IKWARA6NCJOLRBRJFMEWW" localSheetId="13" hidden="1">[5]Table!#REF!</definedName>
    <definedName name="BEx3O85IKWARA6NCJOLRBRJFMEWW" localSheetId="4" hidden="1">[5]Table!#REF!</definedName>
    <definedName name="BEx3O85IKWARA6NCJOLRBRJFMEWW" localSheetId="5" hidden="1">[5]Table!#REF!</definedName>
    <definedName name="BEx3O85IKWARA6NCJOLRBRJFMEWW" localSheetId="6" hidden="1">[5]Table!#REF!</definedName>
    <definedName name="BEx3O85IKWARA6NCJOLRBRJFMEWW" localSheetId="7" hidden="1">[5]Table!#REF!</definedName>
    <definedName name="BEx3O85IKWARA6NCJOLRBRJFMEWW" hidden="1">[6]Table!#REF!</definedName>
    <definedName name="BEx3OAULZWOG4KCP4357NRIF0UD8" localSheetId="10" hidden="1">[1]Table!#REF!</definedName>
    <definedName name="BEx3OAULZWOG4KCP4357NRIF0UD8" localSheetId="11" hidden="1">[1]Table!#REF!</definedName>
    <definedName name="BEx3OAULZWOG4KCP4357NRIF0UD8" localSheetId="12" hidden="1">[1]Table!#REF!</definedName>
    <definedName name="BEx3OAULZWOG4KCP4357NRIF0UD8" localSheetId="13" hidden="1">[1]Table!#REF!</definedName>
    <definedName name="BEx3OAULZWOG4KCP4357NRIF0UD8" localSheetId="4" hidden="1">[1]Table!#REF!</definedName>
    <definedName name="BEx3OAULZWOG4KCP4357NRIF0UD8" localSheetId="5" hidden="1">[1]Table!#REF!</definedName>
    <definedName name="BEx3OAULZWOG4KCP4357NRIF0UD8" localSheetId="6" hidden="1">[1]Table!#REF!</definedName>
    <definedName name="BEx3OAULZWOG4KCP4357NRIF0UD8" localSheetId="7" hidden="1">[1]Table!#REF!</definedName>
    <definedName name="BEx3OAULZWOG4KCP4357NRIF0UD8" hidden="1">[2]Table!#REF!</definedName>
    <definedName name="BEx3PKEMDW8KZEP11IL927C5O7I2" localSheetId="10" hidden="1">[1]Table!#REF!</definedName>
    <definedName name="BEx3PKEMDW8KZEP11IL927C5O7I2" localSheetId="11" hidden="1">[1]Table!#REF!</definedName>
    <definedName name="BEx3PKEMDW8KZEP11IL927C5O7I2" localSheetId="12" hidden="1">[1]Table!#REF!</definedName>
    <definedName name="BEx3PKEMDW8KZEP11IL927C5O7I2" localSheetId="13" hidden="1">[1]Table!#REF!</definedName>
    <definedName name="BEx3PKEMDW8KZEP11IL927C5O7I2" localSheetId="4" hidden="1">[1]Table!#REF!</definedName>
    <definedName name="BEx3PKEMDW8KZEP11IL927C5O7I2" localSheetId="5" hidden="1">[1]Table!#REF!</definedName>
    <definedName name="BEx3PKEMDW8KZEP11IL927C5O7I2" localSheetId="6" hidden="1">[1]Table!#REF!</definedName>
    <definedName name="BEx3PKEMDW8KZEP11IL927C5O7I2" localSheetId="7" hidden="1">[1]Table!#REF!</definedName>
    <definedName name="BEx3PKEMDW8KZEP11IL927C5O7I2" hidden="1">[2]Table!#REF!</definedName>
    <definedName name="BEx3Q0VWPU5EQECK7MQ47TYJ3SWW" localSheetId="10" hidden="1">[1]Table!#REF!</definedName>
    <definedName name="BEx3Q0VWPU5EQECK7MQ47TYJ3SWW" localSheetId="11" hidden="1">[1]Table!#REF!</definedName>
    <definedName name="BEx3Q0VWPU5EQECK7MQ47TYJ3SWW" localSheetId="12" hidden="1">[1]Table!#REF!</definedName>
    <definedName name="BEx3Q0VWPU5EQECK7MQ47TYJ3SWW" localSheetId="13" hidden="1">[1]Table!#REF!</definedName>
    <definedName name="BEx3Q0VWPU5EQECK7MQ47TYJ3SWW" localSheetId="4" hidden="1">[1]Table!#REF!</definedName>
    <definedName name="BEx3Q0VWPU5EQECK7MQ47TYJ3SWW" localSheetId="5" hidden="1">[1]Table!#REF!</definedName>
    <definedName name="BEx3Q0VWPU5EQECK7MQ47TYJ3SWW" localSheetId="6" hidden="1">[1]Table!#REF!</definedName>
    <definedName name="BEx3Q0VWPU5EQECK7MQ47TYJ3SWW" localSheetId="7" hidden="1">[1]Table!#REF!</definedName>
    <definedName name="BEx3Q0VWPU5EQECK7MQ47TYJ3SWW" hidden="1">[2]Table!#REF!</definedName>
    <definedName name="BEx3RHC2ZD5UFS6QD4OPFCNNMWH1" localSheetId="10" hidden="1">[1]Table!#REF!</definedName>
    <definedName name="BEx3RHC2ZD5UFS6QD4OPFCNNMWH1" localSheetId="11" hidden="1">[1]Table!#REF!</definedName>
    <definedName name="BEx3RHC2ZD5UFS6QD4OPFCNNMWH1" localSheetId="12" hidden="1">[1]Table!#REF!</definedName>
    <definedName name="BEx3RHC2ZD5UFS6QD4OPFCNNMWH1" localSheetId="13" hidden="1">[1]Table!#REF!</definedName>
    <definedName name="BEx3RHC2ZD5UFS6QD4OPFCNNMWH1" localSheetId="4" hidden="1">[1]Table!#REF!</definedName>
    <definedName name="BEx3RHC2ZD5UFS6QD4OPFCNNMWH1" localSheetId="5" hidden="1">[1]Table!#REF!</definedName>
    <definedName name="BEx3RHC2ZD5UFS6QD4OPFCNNMWH1" localSheetId="6" hidden="1">[1]Table!#REF!</definedName>
    <definedName name="BEx3RHC2ZD5UFS6QD4OPFCNNMWH1" localSheetId="7" hidden="1">[1]Table!#REF!</definedName>
    <definedName name="BEx3RHC2ZD5UFS6QD4OPFCNNMWH1" hidden="1">[2]Table!#REF!</definedName>
    <definedName name="BEx58XHO7ZULLF2EUD7YIS0MGQJ5" localSheetId="10" hidden="1">[1]Table!#REF!</definedName>
    <definedName name="BEx58XHO7ZULLF2EUD7YIS0MGQJ5" localSheetId="11" hidden="1">[1]Table!#REF!</definedName>
    <definedName name="BEx58XHO7ZULLF2EUD7YIS0MGQJ5" localSheetId="12" hidden="1">[1]Table!#REF!</definedName>
    <definedName name="BEx58XHO7ZULLF2EUD7YIS0MGQJ5" localSheetId="13" hidden="1">[1]Table!#REF!</definedName>
    <definedName name="BEx58XHO7ZULLF2EUD7YIS0MGQJ5" localSheetId="4" hidden="1">[1]Table!#REF!</definedName>
    <definedName name="BEx58XHO7ZULLF2EUD7YIS0MGQJ5" localSheetId="5" hidden="1">[1]Table!#REF!</definedName>
    <definedName name="BEx58XHO7ZULLF2EUD7YIS0MGQJ5" localSheetId="6" hidden="1">[1]Table!#REF!</definedName>
    <definedName name="BEx58XHO7ZULLF2EUD7YIS0MGQJ5" localSheetId="7" hidden="1">[1]Table!#REF!</definedName>
    <definedName name="BEx58XHO7ZULLF2EUD7YIS0MGQJ5" hidden="1">[2]Table!#REF!</definedName>
    <definedName name="BEx59P7MAPNU129ZTC5H3EH892G1" localSheetId="10" hidden="1">[1]Table!#REF!</definedName>
    <definedName name="BEx59P7MAPNU129ZTC5H3EH892G1" localSheetId="11" hidden="1">[1]Table!#REF!</definedName>
    <definedName name="BEx59P7MAPNU129ZTC5H3EH892G1" localSheetId="12" hidden="1">[1]Table!#REF!</definedName>
    <definedName name="BEx59P7MAPNU129ZTC5H3EH892G1" localSheetId="13" hidden="1">[1]Table!#REF!</definedName>
    <definedName name="BEx59P7MAPNU129ZTC5H3EH892G1" localSheetId="4" hidden="1">[1]Table!#REF!</definedName>
    <definedName name="BEx59P7MAPNU129ZTC5H3EH892G1" localSheetId="5" hidden="1">[1]Table!#REF!</definedName>
    <definedName name="BEx59P7MAPNU129ZTC5H3EH892G1" localSheetId="6" hidden="1">[1]Table!#REF!</definedName>
    <definedName name="BEx59P7MAPNU129ZTC5H3EH892G1" localSheetId="7" hidden="1">[1]Table!#REF!</definedName>
    <definedName name="BEx59P7MAPNU129ZTC5H3EH892G1" hidden="1">[2]Table!#REF!</definedName>
    <definedName name="BEx5B825RW35M5H0UB2IZGGRS4ER" localSheetId="10" hidden="1">[1]Table!#REF!</definedName>
    <definedName name="BEx5B825RW35M5H0UB2IZGGRS4ER" localSheetId="11" hidden="1">[1]Table!#REF!</definedName>
    <definedName name="BEx5B825RW35M5H0UB2IZGGRS4ER" localSheetId="12" hidden="1">[1]Table!#REF!</definedName>
    <definedName name="BEx5B825RW35M5H0UB2IZGGRS4ER" localSheetId="13" hidden="1">[1]Table!#REF!</definedName>
    <definedName name="BEx5B825RW35M5H0UB2IZGGRS4ER" localSheetId="4" hidden="1">[1]Table!#REF!</definedName>
    <definedName name="BEx5B825RW35M5H0UB2IZGGRS4ER" localSheetId="5" hidden="1">[1]Table!#REF!</definedName>
    <definedName name="BEx5B825RW35M5H0UB2IZGGRS4ER" localSheetId="6" hidden="1">[1]Table!#REF!</definedName>
    <definedName name="BEx5B825RW35M5H0UB2IZGGRS4ER" localSheetId="7" hidden="1">[1]Table!#REF!</definedName>
    <definedName name="BEx5B825RW35M5H0UB2IZGGRS4ER" hidden="1">[2]Table!#REF!</definedName>
    <definedName name="BEx5BHSQ42B50IU1TEQFUXFX9XQD" localSheetId="10" hidden="1">[1]Table!#REF!</definedName>
    <definedName name="BEx5BHSQ42B50IU1TEQFUXFX9XQD" localSheetId="11" hidden="1">[1]Table!#REF!</definedName>
    <definedName name="BEx5BHSQ42B50IU1TEQFUXFX9XQD" localSheetId="12" hidden="1">[1]Table!#REF!</definedName>
    <definedName name="BEx5BHSQ42B50IU1TEQFUXFX9XQD" localSheetId="13" hidden="1">[1]Table!#REF!</definedName>
    <definedName name="BEx5BHSQ42B50IU1TEQFUXFX9XQD" localSheetId="4" hidden="1">[1]Table!#REF!</definedName>
    <definedName name="BEx5BHSQ42B50IU1TEQFUXFX9XQD" localSheetId="5" hidden="1">[1]Table!#REF!</definedName>
    <definedName name="BEx5BHSQ42B50IU1TEQFUXFX9XQD" localSheetId="6" hidden="1">[1]Table!#REF!</definedName>
    <definedName name="BEx5BHSQ42B50IU1TEQFUXFX9XQD" localSheetId="7" hidden="1">[1]Table!#REF!</definedName>
    <definedName name="BEx5BHSQ42B50IU1TEQFUXFX9XQD" hidden="1">[2]Table!#REF!</definedName>
    <definedName name="BEx5BYFMZ80TDDN2EZO8CF39AIAC" localSheetId="10" hidden="1">[1]Table!#REF!</definedName>
    <definedName name="BEx5BYFMZ80TDDN2EZO8CF39AIAC" localSheetId="11" hidden="1">[1]Table!#REF!</definedName>
    <definedName name="BEx5BYFMZ80TDDN2EZO8CF39AIAC" localSheetId="12" hidden="1">[1]Table!#REF!</definedName>
    <definedName name="BEx5BYFMZ80TDDN2EZO8CF39AIAC" localSheetId="13" hidden="1">[1]Table!#REF!</definedName>
    <definedName name="BEx5BYFMZ80TDDN2EZO8CF39AIAC" localSheetId="4" hidden="1">[1]Table!#REF!</definedName>
    <definedName name="BEx5BYFMZ80TDDN2EZO8CF39AIAC" localSheetId="5" hidden="1">[1]Table!#REF!</definedName>
    <definedName name="BEx5BYFMZ80TDDN2EZO8CF39AIAC" localSheetId="6" hidden="1">[1]Table!#REF!</definedName>
    <definedName name="BEx5BYFMZ80TDDN2EZO8CF39AIAC" localSheetId="7" hidden="1">[1]Table!#REF!</definedName>
    <definedName name="BEx5BYFMZ80TDDN2EZO8CF39AIAC" hidden="1">[2]Table!#REF!</definedName>
    <definedName name="BEx5CFYQ0F1Z6P8SCVJ0I3UPVFE4" localSheetId="10" hidden="1">[1]Table!#REF!</definedName>
    <definedName name="BEx5CFYQ0F1Z6P8SCVJ0I3UPVFE4" localSheetId="11" hidden="1">[1]Table!#REF!</definedName>
    <definedName name="BEx5CFYQ0F1Z6P8SCVJ0I3UPVFE4" localSheetId="12" hidden="1">[1]Table!#REF!</definedName>
    <definedName name="BEx5CFYQ0F1Z6P8SCVJ0I3UPVFE4" localSheetId="13" hidden="1">[1]Table!#REF!</definedName>
    <definedName name="BEx5CFYQ0F1Z6P8SCVJ0I3UPVFE4" localSheetId="4" hidden="1">[1]Table!#REF!</definedName>
    <definedName name="BEx5CFYQ0F1Z6P8SCVJ0I3UPVFE4" localSheetId="5" hidden="1">[1]Table!#REF!</definedName>
    <definedName name="BEx5CFYQ0F1Z6P8SCVJ0I3UPVFE4" localSheetId="6" hidden="1">[1]Table!#REF!</definedName>
    <definedName name="BEx5CFYQ0F1Z6P8SCVJ0I3UPVFE4" localSheetId="7" hidden="1">[1]Table!#REF!</definedName>
    <definedName name="BEx5CFYQ0F1Z6P8SCVJ0I3UPVFE4" hidden="1">[2]Table!#REF!</definedName>
    <definedName name="BEx5E123OLO9WQUOIRIDJ967KAGK" localSheetId="10" hidden="1">[1]Table!#REF!</definedName>
    <definedName name="BEx5E123OLO9WQUOIRIDJ967KAGK" localSheetId="11" hidden="1">[1]Table!#REF!</definedName>
    <definedName name="BEx5E123OLO9WQUOIRIDJ967KAGK" localSheetId="12" hidden="1">[1]Table!#REF!</definedName>
    <definedName name="BEx5E123OLO9WQUOIRIDJ967KAGK" localSheetId="13" hidden="1">[1]Table!#REF!</definedName>
    <definedName name="BEx5E123OLO9WQUOIRIDJ967KAGK" localSheetId="4" hidden="1">[1]Table!#REF!</definedName>
    <definedName name="BEx5E123OLO9WQUOIRIDJ967KAGK" localSheetId="5" hidden="1">[1]Table!#REF!</definedName>
    <definedName name="BEx5E123OLO9WQUOIRIDJ967KAGK" localSheetId="6" hidden="1">[1]Table!#REF!</definedName>
    <definedName name="BEx5E123OLO9WQUOIRIDJ967KAGK" localSheetId="7" hidden="1">[1]Table!#REF!</definedName>
    <definedName name="BEx5E123OLO9WQUOIRIDJ967KAGK" hidden="1">[2]Table!#REF!</definedName>
    <definedName name="BEx5G1A8TFN4C4QII35U9DKYNIS8" localSheetId="10" hidden="1">[1]Table!#REF!</definedName>
    <definedName name="BEx5G1A8TFN4C4QII35U9DKYNIS8" localSheetId="11" hidden="1">[1]Table!#REF!</definedName>
    <definedName name="BEx5G1A8TFN4C4QII35U9DKYNIS8" localSheetId="12" hidden="1">[1]Table!#REF!</definedName>
    <definedName name="BEx5G1A8TFN4C4QII35U9DKYNIS8" localSheetId="13" hidden="1">[1]Table!#REF!</definedName>
    <definedName name="BEx5G1A8TFN4C4QII35U9DKYNIS8" localSheetId="4" hidden="1">[1]Table!#REF!</definedName>
    <definedName name="BEx5G1A8TFN4C4QII35U9DKYNIS8" localSheetId="5" hidden="1">[1]Table!#REF!</definedName>
    <definedName name="BEx5G1A8TFN4C4QII35U9DKYNIS8" localSheetId="6" hidden="1">[1]Table!#REF!</definedName>
    <definedName name="BEx5G1A8TFN4C4QII35U9DKYNIS8" localSheetId="7" hidden="1">[1]Table!#REF!</definedName>
    <definedName name="BEx5G1A8TFN4C4QII35U9DKYNIS8" hidden="1">[2]Table!#REF!</definedName>
    <definedName name="BEx5GID9MVBUPFFT9M8K8B5MO9NV" localSheetId="10" hidden="1">[1]Table!#REF!</definedName>
    <definedName name="BEx5GID9MVBUPFFT9M8K8B5MO9NV" localSheetId="11" hidden="1">[1]Table!#REF!</definedName>
    <definedName name="BEx5GID9MVBUPFFT9M8K8B5MO9NV" localSheetId="12" hidden="1">[1]Table!#REF!</definedName>
    <definedName name="BEx5GID9MVBUPFFT9M8K8B5MO9NV" localSheetId="13" hidden="1">[1]Table!#REF!</definedName>
    <definedName name="BEx5GID9MVBUPFFT9M8K8B5MO9NV" localSheetId="4" hidden="1">[1]Table!#REF!</definedName>
    <definedName name="BEx5GID9MVBUPFFT9M8K8B5MO9NV" localSheetId="5" hidden="1">[1]Table!#REF!</definedName>
    <definedName name="BEx5GID9MVBUPFFT9M8K8B5MO9NV" localSheetId="6" hidden="1">[1]Table!#REF!</definedName>
    <definedName name="BEx5GID9MVBUPFFT9M8K8B5MO9NV" localSheetId="7" hidden="1">[1]Table!#REF!</definedName>
    <definedName name="BEx5GID9MVBUPFFT9M8K8B5MO9NV" hidden="1">[2]Table!#REF!</definedName>
    <definedName name="BEx5HWKGSGUFMQTV743HSDTZEVXB" localSheetId="10" hidden="1">[3]Table!#REF!</definedName>
    <definedName name="BEx5HWKGSGUFMQTV743HSDTZEVXB" localSheetId="11" hidden="1">[3]Table!#REF!</definedName>
    <definedName name="BEx5HWKGSGUFMQTV743HSDTZEVXB" localSheetId="12" hidden="1">[3]Table!#REF!</definedName>
    <definedName name="BEx5HWKGSGUFMQTV743HSDTZEVXB" localSheetId="13" hidden="1">[3]Table!#REF!</definedName>
    <definedName name="BEx5HWKGSGUFMQTV743HSDTZEVXB" localSheetId="4" hidden="1">[3]Table!#REF!</definedName>
    <definedName name="BEx5HWKGSGUFMQTV743HSDTZEVXB" localSheetId="5" hidden="1">[3]Table!#REF!</definedName>
    <definedName name="BEx5HWKGSGUFMQTV743HSDTZEVXB" localSheetId="6" hidden="1">[3]Table!#REF!</definedName>
    <definedName name="BEx5HWKGSGUFMQTV743HSDTZEVXB" localSheetId="7" hidden="1">[3]Table!#REF!</definedName>
    <definedName name="BEx5HWKGSGUFMQTV743HSDTZEVXB" hidden="1">[4]Table!#REF!</definedName>
    <definedName name="BEx5I244LQHZTF3XI66J8705R9XX" localSheetId="10" hidden="1">[1]Table!#REF!</definedName>
    <definedName name="BEx5I244LQHZTF3XI66J8705R9XX" localSheetId="11" hidden="1">[1]Table!#REF!</definedName>
    <definedName name="BEx5I244LQHZTF3XI66J8705R9XX" localSheetId="12" hidden="1">[1]Table!#REF!</definedName>
    <definedName name="BEx5I244LQHZTF3XI66J8705R9XX" localSheetId="13" hidden="1">[1]Table!#REF!</definedName>
    <definedName name="BEx5I244LQHZTF3XI66J8705R9XX" localSheetId="4" hidden="1">[1]Table!#REF!</definedName>
    <definedName name="BEx5I244LQHZTF3XI66J8705R9XX" localSheetId="5" hidden="1">[1]Table!#REF!</definedName>
    <definedName name="BEx5I244LQHZTF3XI66J8705R9XX" localSheetId="6" hidden="1">[1]Table!#REF!</definedName>
    <definedName name="BEx5I244LQHZTF3XI66J8705R9XX" localSheetId="7" hidden="1">[1]Table!#REF!</definedName>
    <definedName name="BEx5I244LQHZTF3XI66J8705R9XX" hidden="1">[2]Table!#REF!</definedName>
    <definedName name="BEx5I8PBP4LIXDGID5BP0THLO0AQ" localSheetId="10" hidden="1">[1]Table!#REF!</definedName>
    <definedName name="BEx5I8PBP4LIXDGID5BP0THLO0AQ" localSheetId="11" hidden="1">[1]Table!#REF!</definedName>
    <definedName name="BEx5I8PBP4LIXDGID5BP0THLO0AQ" localSheetId="12" hidden="1">[1]Table!#REF!</definedName>
    <definedName name="BEx5I8PBP4LIXDGID5BP0THLO0AQ" localSheetId="13" hidden="1">[1]Table!#REF!</definedName>
    <definedName name="BEx5I8PBP4LIXDGID5BP0THLO0AQ" localSheetId="4" hidden="1">[1]Table!#REF!</definedName>
    <definedName name="BEx5I8PBP4LIXDGID5BP0THLO0AQ" localSheetId="5" hidden="1">[1]Table!#REF!</definedName>
    <definedName name="BEx5I8PBP4LIXDGID5BP0THLO0AQ" localSheetId="6" hidden="1">[1]Table!#REF!</definedName>
    <definedName name="BEx5I8PBP4LIXDGID5BP0THLO0AQ" localSheetId="7" hidden="1">[1]Table!#REF!</definedName>
    <definedName name="BEx5I8PBP4LIXDGID5BP0THLO0AQ" hidden="1">[2]Table!#REF!</definedName>
    <definedName name="BEx5JNCT8Z7XSSPD5EMNAJELCU2V" localSheetId="10" hidden="1">[1]Table!#REF!</definedName>
    <definedName name="BEx5JNCT8Z7XSSPD5EMNAJELCU2V" localSheetId="11" hidden="1">[1]Table!#REF!</definedName>
    <definedName name="BEx5JNCT8Z7XSSPD5EMNAJELCU2V" localSheetId="12" hidden="1">[1]Table!#REF!</definedName>
    <definedName name="BEx5JNCT8Z7XSSPD5EMNAJELCU2V" localSheetId="13" hidden="1">[1]Table!#REF!</definedName>
    <definedName name="BEx5JNCT8Z7XSSPD5EMNAJELCU2V" localSheetId="4" hidden="1">[1]Table!#REF!</definedName>
    <definedName name="BEx5JNCT8Z7XSSPD5EMNAJELCU2V" localSheetId="5" hidden="1">[1]Table!#REF!</definedName>
    <definedName name="BEx5JNCT8Z7XSSPD5EMNAJELCU2V" localSheetId="6" hidden="1">[1]Table!#REF!</definedName>
    <definedName name="BEx5JNCT8Z7XSSPD5EMNAJELCU2V" localSheetId="7" hidden="1">[1]Table!#REF!</definedName>
    <definedName name="BEx5JNCT8Z7XSSPD5EMNAJELCU2V" hidden="1">[2]Table!#REF!</definedName>
    <definedName name="BEx5JQCNT9Y4RM306CHC8IPY3HBZ" localSheetId="10" hidden="1">[1]Table!#REF!</definedName>
    <definedName name="BEx5JQCNT9Y4RM306CHC8IPY3HBZ" localSheetId="11" hidden="1">[1]Table!#REF!</definedName>
    <definedName name="BEx5JQCNT9Y4RM306CHC8IPY3HBZ" localSheetId="12" hidden="1">[1]Table!#REF!</definedName>
    <definedName name="BEx5JQCNT9Y4RM306CHC8IPY3HBZ" localSheetId="13" hidden="1">[1]Table!#REF!</definedName>
    <definedName name="BEx5JQCNT9Y4RM306CHC8IPY3HBZ" localSheetId="4" hidden="1">[1]Table!#REF!</definedName>
    <definedName name="BEx5JQCNT9Y4RM306CHC8IPY3HBZ" localSheetId="5" hidden="1">[1]Table!#REF!</definedName>
    <definedName name="BEx5JQCNT9Y4RM306CHC8IPY3HBZ" localSheetId="6" hidden="1">[1]Table!#REF!</definedName>
    <definedName name="BEx5JQCNT9Y4RM306CHC8IPY3HBZ" localSheetId="7" hidden="1">[1]Table!#REF!</definedName>
    <definedName name="BEx5JQCNT9Y4RM306CHC8IPY3HBZ" hidden="1">[2]Table!#REF!</definedName>
    <definedName name="BEx5LTKQ8RQWJE4BC88OP928893U" localSheetId="10" hidden="1">[1]Table!#REF!</definedName>
    <definedName name="BEx5LTKQ8RQWJE4BC88OP928893U" localSheetId="11" hidden="1">[1]Table!#REF!</definedName>
    <definedName name="BEx5LTKQ8RQWJE4BC88OP928893U" localSheetId="12" hidden="1">[1]Table!#REF!</definedName>
    <definedName name="BEx5LTKQ8RQWJE4BC88OP928893U" localSheetId="13" hidden="1">[1]Table!#REF!</definedName>
    <definedName name="BEx5LTKQ8RQWJE4BC88OP928893U" localSheetId="4" hidden="1">[1]Table!#REF!</definedName>
    <definedName name="BEx5LTKQ8RQWJE4BC88OP928893U" localSheetId="5" hidden="1">[1]Table!#REF!</definedName>
    <definedName name="BEx5LTKQ8RQWJE4BC88OP928893U" localSheetId="6" hidden="1">[1]Table!#REF!</definedName>
    <definedName name="BEx5LTKQ8RQWJE4BC88OP928893U" localSheetId="7" hidden="1">[1]Table!#REF!</definedName>
    <definedName name="BEx5LTKQ8RQWJE4BC88OP928893U" hidden="1">[2]Table!#REF!</definedName>
    <definedName name="BEx5MBUW955HYXNO9YP2QVK5C39P" localSheetId="10" hidden="1">[1]Table!#REF!</definedName>
    <definedName name="BEx5MBUW955HYXNO9YP2QVK5C39P" localSheetId="11" hidden="1">[1]Table!#REF!</definedName>
    <definedName name="BEx5MBUW955HYXNO9YP2QVK5C39P" localSheetId="12" hidden="1">[1]Table!#REF!</definedName>
    <definedName name="BEx5MBUW955HYXNO9YP2QVK5C39P" localSheetId="13" hidden="1">[1]Table!#REF!</definedName>
    <definedName name="BEx5MBUW955HYXNO9YP2QVK5C39P" localSheetId="4" hidden="1">[1]Table!#REF!</definedName>
    <definedName name="BEx5MBUW955HYXNO9YP2QVK5C39P" localSheetId="5" hidden="1">[1]Table!#REF!</definedName>
    <definedName name="BEx5MBUW955HYXNO9YP2QVK5C39P" localSheetId="6" hidden="1">[1]Table!#REF!</definedName>
    <definedName name="BEx5MBUW955HYXNO9YP2QVK5C39P" localSheetId="7" hidden="1">[1]Table!#REF!</definedName>
    <definedName name="BEx5MBUW955HYXNO9YP2QVK5C39P" hidden="1">[2]Table!#REF!</definedName>
    <definedName name="BEx5MLQZM68YQSKARVWTTPINFQ2C" localSheetId="10" hidden="1">[5]Table!#REF!</definedName>
    <definedName name="BEx5MLQZM68YQSKARVWTTPINFQ2C" localSheetId="11" hidden="1">[5]Table!#REF!</definedName>
    <definedName name="BEx5MLQZM68YQSKARVWTTPINFQ2C" localSheetId="12" hidden="1">[5]Table!#REF!</definedName>
    <definedName name="BEx5MLQZM68YQSKARVWTTPINFQ2C" localSheetId="13" hidden="1">[5]Table!#REF!</definedName>
    <definedName name="BEx5MLQZM68YQSKARVWTTPINFQ2C" localSheetId="4" hidden="1">[5]Table!#REF!</definedName>
    <definedName name="BEx5MLQZM68YQSKARVWTTPINFQ2C" localSheetId="5" hidden="1">[5]Table!#REF!</definedName>
    <definedName name="BEx5MLQZM68YQSKARVWTTPINFQ2C" localSheetId="6" hidden="1">[5]Table!#REF!</definedName>
    <definedName name="BEx5MLQZM68YQSKARVWTTPINFQ2C" localSheetId="7" hidden="1">[5]Table!#REF!</definedName>
    <definedName name="BEx5MLQZM68YQSKARVWTTPINFQ2C" hidden="1">[6]Table!#REF!</definedName>
    <definedName name="BEx5MVXTKNBXHNWTL43C670E4KXC" localSheetId="10" hidden="1">[1]Table!#REF!</definedName>
    <definedName name="BEx5MVXTKNBXHNWTL43C670E4KXC" localSheetId="11" hidden="1">[1]Table!#REF!</definedName>
    <definedName name="BEx5MVXTKNBXHNWTL43C670E4KXC" localSheetId="12" hidden="1">[1]Table!#REF!</definedName>
    <definedName name="BEx5MVXTKNBXHNWTL43C670E4KXC" localSheetId="13" hidden="1">[1]Table!#REF!</definedName>
    <definedName name="BEx5MVXTKNBXHNWTL43C670E4KXC" localSheetId="4" hidden="1">[1]Table!#REF!</definedName>
    <definedName name="BEx5MVXTKNBXHNWTL43C670E4KXC" localSheetId="5" hidden="1">[1]Table!#REF!</definedName>
    <definedName name="BEx5MVXTKNBXHNWTL43C670E4KXC" localSheetId="6" hidden="1">[1]Table!#REF!</definedName>
    <definedName name="BEx5MVXTKNBXHNWTL43C670E4KXC" localSheetId="7" hidden="1">[1]Table!#REF!</definedName>
    <definedName name="BEx5MVXTKNBXHNWTL43C670E4KXC" hidden="1">[2]Table!#REF!</definedName>
    <definedName name="BEx5NTCRKG3MCO16Q0MJSA6DPSDX" localSheetId="10" hidden="1">[1]Table!#REF!</definedName>
    <definedName name="BEx5NTCRKG3MCO16Q0MJSA6DPSDX" localSheetId="11" hidden="1">[1]Table!#REF!</definedName>
    <definedName name="BEx5NTCRKG3MCO16Q0MJSA6DPSDX" localSheetId="12" hidden="1">[1]Table!#REF!</definedName>
    <definedName name="BEx5NTCRKG3MCO16Q0MJSA6DPSDX" localSheetId="13" hidden="1">[1]Table!#REF!</definedName>
    <definedName name="BEx5NTCRKG3MCO16Q0MJSA6DPSDX" localSheetId="4" hidden="1">[1]Table!#REF!</definedName>
    <definedName name="BEx5NTCRKG3MCO16Q0MJSA6DPSDX" localSheetId="5" hidden="1">[1]Table!#REF!</definedName>
    <definedName name="BEx5NTCRKG3MCO16Q0MJSA6DPSDX" localSheetId="6" hidden="1">[1]Table!#REF!</definedName>
    <definedName name="BEx5NTCRKG3MCO16Q0MJSA6DPSDX" localSheetId="7" hidden="1">[1]Table!#REF!</definedName>
    <definedName name="BEx5NTCRKG3MCO16Q0MJSA6DPSDX" hidden="1">[2]Table!#REF!</definedName>
    <definedName name="BEx5ONH1F6GHNI7M2DIURXTY5XSI" localSheetId="10" hidden="1">[3]Table!#REF!</definedName>
    <definedName name="BEx5ONH1F6GHNI7M2DIURXTY5XSI" localSheetId="11" hidden="1">[3]Table!#REF!</definedName>
    <definedName name="BEx5ONH1F6GHNI7M2DIURXTY5XSI" localSheetId="12" hidden="1">[3]Table!#REF!</definedName>
    <definedName name="BEx5ONH1F6GHNI7M2DIURXTY5XSI" localSheetId="13" hidden="1">[3]Table!#REF!</definedName>
    <definedName name="BEx5ONH1F6GHNI7M2DIURXTY5XSI" localSheetId="4" hidden="1">[3]Table!#REF!</definedName>
    <definedName name="BEx5ONH1F6GHNI7M2DIURXTY5XSI" localSheetId="5" hidden="1">[3]Table!#REF!</definedName>
    <definedName name="BEx5ONH1F6GHNI7M2DIURXTY5XSI" localSheetId="6" hidden="1">[3]Table!#REF!</definedName>
    <definedName name="BEx5ONH1F6GHNI7M2DIURXTY5XSI" localSheetId="7" hidden="1">[3]Table!#REF!</definedName>
    <definedName name="BEx5ONH1F6GHNI7M2DIURXTY5XSI" hidden="1">[4]Table!#REF!</definedName>
    <definedName name="BEx774N83DXLJZ54Q42PWIJZ2DN1" localSheetId="10" hidden="1">[1]Table!#REF!</definedName>
    <definedName name="BEx774N83DXLJZ54Q42PWIJZ2DN1" localSheetId="11" hidden="1">[1]Table!#REF!</definedName>
    <definedName name="BEx774N83DXLJZ54Q42PWIJZ2DN1" localSheetId="12" hidden="1">[1]Table!#REF!</definedName>
    <definedName name="BEx774N83DXLJZ54Q42PWIJZ2DN1" localSheetId="13" hidden="1">[1]Table!#REF!</definedName>
    <definedName name="BEx774N83DXLJZ54Q42PWIJZ2DN1" localSheetId="4" hidden="1">[1]Table!#REF!</definedName>
    <definedName name="BEx774N83DXLJZ54Q42PWIJZ2DN1" localSheetId="5" hidden="1">[1]Table!#REF!</definedName>
    <definedName name="BEx774N83DXLJZ54Q42PWIJZ2DN1" localSheetId="6" hidden="1">[1]Table!#REF!</definedName>
    <definedName name="BEx774N83DXLJZ54Q42PWIJZ2DN1" localSheetId="7" hidden="1">[1]Table!#REF!</definedName>
    <definedName name="BEx774N83DXLJZ54Q42PWIJZ2DN1" hidden="1">[2]Table!#REF!</definedName>
    <definedName name="BEx78226TN58UE0CTY98YEDU0LSL" localSheetId="10" hidden="1">[1]Table!#REF!</definedName>
    <definedName name="BEx78226TN58UE0CTY98YEDU0LSL" localSheetId="11" hidden="1">[1]Table!#REF!</definedName>
    <definedName name="BEx78226TN58UE0CTY98YEDU0LSL" localSheetId="12" hidden="1">[1]Table!#REF!</definedName>
    <definedName name="BEx78226TN58UE0CTY98YEDU0LSL" localSheetId="13" hidden="1">[1]Table!#REF!</definedName>
    <definedName name="BEx78226TN58UE0CTY98YEDU0LSL" localSheetId="4" hidden="1">[1]Table!#REF!</definedName>
    <definedName name="BEx78226TN58UE0CTY98YEDU0LSL" localSheetId="5" hidden="1">[1]Table!#REF!</definedName>
    <definedName name="BEx78226TN58UE0CTY98YEDU0LSL" localSheetId="6" hidden="1">[1]Table!#REF!</definedName>
    <definedName name="BEx78226TN58UE0CTY98YEDU0LSL" localSheetId="7" hidden="1">[1]Table!#REF!</definedName>
    <definedName name="BEx78226TN58UE0CTY98YEDU0LSL" hidden="1">[2]Table!#REF!</definedName>
    <definedName name="BEx79OCP4HQ6XP8EWNGEUDLOZBBS" localSheetId="10" hidden="1">[1]Table!#REF!</definedName>
    <definedName name="BEx79OCP4HQ6XP8EWNGEUDLOZBBS" localSheetId="11" hidden="1">[1]Table!#REF!</definedName>
    <definedName name="BEx79OCP4HQ6XP8EWNGEUDLOZBBS" localSheetId="12" hidden="1">[1]Table!#REF!</definedName>
    <definedName name="BEx79OCP4HQ6XP8EWNGEUDLOZBBS" localSheetId="13" hidden="1">[1]Table!#REF!</definedName>
    <definedName name="BEx79OCP4HQ6XP8EWNGEUDLOZBBS" localSheetId="4" hidden="1">[1]Table!#REF!</definedName>
    <definedName name="BEx79OCP4HQ6XP8EWNGEUDLOZBBS" localSheetId="5" hidden="1">[1]Table!#REF!</definedName>
    <definedName name="BEx79OCP4HQ6XP8EWNGEUDLOZBBS" localSheetId="6" hidden="1">[1]Table!#REF!</definedName>
    <definedName name="BEx79OCP4HQ6XP8EWNGEUDLOZBBS" localSheetId="7" hidden="1">[1]Table!#REF!</definedName>
    <definedName name="BEx79OCP4HQ6XP8EWNGEUDLOZBBS" hidden="1">[2]Table!#REF!</definedName>
    <definedName name="BEx7ABA2C9IWH5VSLVLLLCY62161" localSheetId="10" hidden="1">[1]Table!#REF!</definedName>
    <definedName name="BEx7ABA2C9IWH5VSLVLLLCY62161" localSheetId="11" hidden="1">[1]Table!#REF!</definedName>
    <definedName name="BEx7ABA2C9IWH5VSLVLLLCY62161" localSheetId="12" hidden="1">[1]Table!#REF!</definedName>
    <definedName name="BEx7ABA2C9IWH5VSLVLLLCY62161" localSheetId="13" hidden="1">[1]Table!#REF!</definedName>
    <definedName name="BEx7ABA2C9IWH5VSLVLLLCY62161" localSheetId="4" hidden="1">[1]Table!#REF!</definedName>
    <definedName name="BEx7ABA2C9IWH5VSLVLLLCY62161" localSheetId="5" hidden="1">[1]Table!#REF!</definedName>
    <definedName name="BEx7ABA2C9IWH5VSLVLLLCY62161" localSheetId="6" hidden="1">[1]Table!#REF!</definedName>
    <definedName name="BEx7ABA2C9IWH5VSLVLLLCY62161" localSheetId="7" hidden="1">[1]Table!#REF!</definedName>
    <definedName name="BEx7ABA2C9IWH5VSLVLLLCY62161" hidden="1">[2]Table!#REF!</definedName>
    <definedName name="BEx7ASD1I654MEDCO6GGWA95PXSC" localSheetId="10" hidden="1">[1]Table!#REF!</definedName>
    <definedName name="BEx7ASD1I654MEDCO6GGWA95PXSC" localSheetId="11" hidden="1">[1]Table!#REF!</definedName>
    <definedName name="BEx7ASD1I654MEDCO6GGWA95PXSC" localSheetId="12" hidden="1">[1]Table!#REF!</definedName>
    <definedName name="BEx7ASD1I654MEDCO6GGWA95PXSC" localSheetId="13" hidden="1">[1]Table!#REF!</definedName>
    <definedName name="BEx7ASD1I654MEDCO6GGWA95PXSC" localSheetId="4" hidden="1">[1]Table!#REF!</definedName>
    <definedName name="BEx7ASD1I654MEDCO6GGWA95PXSC" localSheetId="5" hidden="1">[1]Table!#REF!</definedName>
    <definedName name="BEx7ASD1I654MEDCO6GGWA95PXSC" localSheetId="6" hidden="1">[1]Table!#REF!</definedName>
    <definedName name="BEx7ASD1I654MEDCO6GGWA95PXSC" localSheetId="7" hidden="1">[1]Table!#REF!</definedName>
    <definedName name="BEx7ASD1I654MEDCO6GGWA95PXSC" hidden="1">[2]Table!#REF!</definedName>
    <definedName name="BEx7AVCX9S5RJP3NSZ4QM4E6ERDT" localSheetId="10" hidden="1">[1]Table!#REF!</definedName>
    <definedName name="BEx7AVCX9S5RJP3NSZ4QM4E6ERDT" localSheetId="11" hidden="1">[1]Table!#REF!</definedName>
    <definedName name="BEx7AVCX9S5RJP3NSZ4QM4E6ERDT" localSheetId="12" hidden="1">[1]Table!#REF!</definedName>
    <definedName name="BEx7AVCX9S5RJP3NSZ4QM4E6ERDT" localSheetId="13" hidden="1">[1]Table!#REF!</definedName>
    <definedName name="BEx7AVCX9S5RJP3NSZ4QM4E6ERDT" localSheetId="4" hidden="1">[1]Table!#REF!</definedName>
    <definedName name="BEx7AVCX9S5RJP3NSZ4QM4E6ERDT" localSheetId="5" hidden="1">[1]Table!#REF!</definedName>
    <definedName name="BEx7AVCX9S5RJP3NSZ4QM4E6ERDT" localSheetId="6" hidden="1">[1]Table!#REF!</definedName>
    <definedName name="BEx7AVCX9S5RJP3NSZ4QM4E6ERDT" localSheetId="7" hidden="1">[1]Table!#REF!</definedName>
    <definedName name="BEx7AVCX9S5RJP3NSZ4QM4E6ERDT" hidden="1">[2]Table!#REF!</definedName>
    <definedName name="BEx7B6LH6917TXOSAAQ6U7HVF018" localSheetId="10" hidden="1">[1]Table!#REF!</definedName>
    <definedName name="BEx7B6LH6917TXOSAAQ6U7HVF018" localSheetId="11" hidden="1">[1]Table!#REF!</definedName>
    <definedName name="BEx7B6LH6917TXOSAAQ6U7HVF018" localSheetId="12" hidden="1">[1]Table!#REF!</definedName>
    <definedName name="BEx7B6LH6917TXOSAAQ6U7HVF018" localSheetId="13" hidden="1">[1]Table!#REF!</definedName>
    <definedName name="BEx7B6LH6917TXOSAAQ6U7HVF018" localSheetId="4" hidden="1">[1]Table!#REF!</definedName>
    <definedName name="BEx7B6LH6917TXOSAAQ6U7HVF018" localSheetId="5" hidden="1">[1]Table!#REF!</definedName>
    <definedName name="BEx7B6LH6917TXOSAAQ6U7HVF018" localSheetId="6" hidden="1">[1]Table!#REF!</definedName>
    <definedName name="BEx7B6LH6917TXOSAAQ6U7HVF018" localSheetId="7" hidden="1">[1]Table!#REF!</definedName>
    <definedName name="BEx7B6LH6917TXOSAAQ6U7HVF018" hidden="1">[2]Table!#REF!</definedName>
    <definedName name="BEx7D5RWKRS4W71J4NZ6ZSFHPKFT" localSheetId="10" hidden="1">[1]Table!#REF!</definedName>
    <definedName name="BEx7D5RWKRS4W71J4NZ6ZSFHPKFT" localSheetId="11" hidden="1">[1]Table!#REF!</definedName>
    <definedName name="BEx7D5RWKRS4W71J4NZ6ZSFHPKFT" localSheetId="12" hidden="1">[1]Table!#REF!</definedName>
    <definedName name="BEx7D5RWKRS4W71J4NZ6ZSFHPKFT" localSheetId="13" hidden="1">[1]Table!#REF!</definedName>
    <definedName name="BEx7D5RWKRS4W71J4NZ6ZSFHPKFT" localSheetId="4" hidden="1">[1]Table!#REF!</definedName>
    <definedName name="BEx7D5RWKRS4W71J4NZ6ZSFHPKFT" localSheetId="5" hidden="1">[1]Table!#REF!</definedName>
    <definedName name="BEx7D5RWKRS4W71J4NZ6ZSFHPKFT" localSheetId="6" hidden="1">[1]Table!#REF!</definedName>
    <definedName name="BEx7D5RWKRS4W71J4NZ6ZSFHPKFT" localSheetId="7" hidden="1">[1]Table!#REF!</definedName>
    <definedName name="BEx7D5RWKRS4W71J4NZ6ZSFHPKFT" hidden="1">[2]Table!#REF!</definedName>
    <definedName name="BEx7DVJTRV44IMJIBFXELE67SZ7S" localSheetId="10" hidden="1">[1]Table!#REF!</definedName>
    <definedName name="BEx7DVJTRV44IMJIBFXELE67SZ7S" localSheetId="11" hidden="1">[1]Table!#REF!</definedName>
    <definedName name="BEx7DVJTRV44IMJIBFXELE67SZ7S" localSheetId="12" hidden="1">[1]Table!#REF!</definedName>
    <definedName name="BEx7DVJTRV44IMJIBFXELE67SZ7S" localSheetId="13" hidden="1">[1]Table!#REF!</definedName>
    <definedName name="BEx7DVJTRV44IMJIBFXELE67SZ7S" localSheetId="4" hidden="1">[1]Table!#REF!</definedName>
    <definedName name="BEx7DVJTRV44IMJIBFXELE67SZ7S" localSheetId="5" hidden="1">[1]Table!#REF!</definedName>
    <definedName name="BEx7DVJTRV44IMJIBFXELE67SZ7S" localSheetId="6" hidden="1">[1]Table!#REF!</definedName>
    <definedName name="BEx7DVJTRV44IMJIBFXELE67SZ7S" localSheetId="7" hidden="1">[1]Table!#REF!</definedName>
    <definedName name="BEx7DVJTRV44IMJIBFXELE67SZ7S" hidden="1">[2]Table!#REF!</definedName>
    <definedName name="BEx7E2QT2U8THYOKBPXONB1B47WH" localSheetId="10" hidden="1">[1]Table!#REF!</definedName>
    <definedName name="BEx7E2QT2U8THYOKBPXONB1B47WH" localSheetId="11" hidden="1">[1]Table!#REF!</definedName>
    <definedName name="BEx7E2QT2U8THYOKBPXONB1B47WH" localSheetId="12" hidden="1">[1]Table!#REF!</definedName>
    <definedName name="BEx7E2QT2U8THYOKBPXONB1B47WH" localSheetId="13" hidden="1">[1]Table!#REF!</definedName>
    <definedName name="BEx7E2QT2U8THYOKBPXONB1B47WH" localSheetId="4" hidden="1">[1]Table!#REF!</definedName>
    <definedName name="BEx7E2QT2U8THYOKBPXONB1B47WH" localSheetId="5" hidden="1">[1]Table!#REF!</definedName>
    <definedName name="BEx7E2QT2U8THYOKBPXONB1B47WH" localSheetId="6" hidden="1">[1]Table!#REF!</definedName>
    <definedName name="BEx7E2QT2U8THYOKBPXONB1B47WH" localSheetId="7" hidden="1">[1]Table!#REF!</definedName>
    <definedName name="BEx7E2QT2U8THYOKBPXONB1B47WH" hidden="1">[2]Table!#REF!</definedName>
    <definedName name="BEx7EI6DL1Z6UWLFBXAKVGZTKHWJ" localSheetId="10" hidden="1">[1]Table!#REF!</definedName>
    <definedName name="BEx7EI6DL1Z6UWLFBXAKVGZTKHWJ" localSheetId="11" hidden="1">[1]Table!#REF!</definedName>
    <definedName name="BEx7EI6DL1Z6UWLFBXAKVGZTKHWJ" localSheetId="12" hidden="1">[1]Table!#REF!</definedName>
    <definedName name="BEx7EI6DL1Z6UWLFBXAKVGZTKHWJ" localSheetId="13" hidden="1">[1]Table!#REF!</definedName>
    <definedName name="BEx7EI6DL1Z6UWLFBXAKVGZTKHWJ" localSheetId="4" hidden="1">[1]Table!#REF!</definedName>
    <definedName name="BEx7EI6DL1Z6UWLFBXAKVGZTKHWJ" localSheetId="5" hidden="1">[1]Table!#REF!</definedName>
    <definedName name="BEx7EI6DL1Z6UWLFBXAKVGZTKHWJ" localSheetId="6" hidden="1">[1]Table!#REF!</definedName>
    <definedName name="BEx7EI6DL1Z6UWLFBXAKVGZTKHWJ" localSheetId="7" hidden="1">[1]Table!#REF!</definedName>
    <definedName name="BEx7EI6DL1Z6UWLFBXAKVGZTKHWJ" hidden="1">[2]Table!#REF!</definedName>
    <definedName name="BEx7EQF0QX3L29JFJ5XBW8UOSD0R" localSheetId="10" hidden="1">[1]Table!#REF!</definedName>
    <definedName name="BEx7EQF0QX3L29JFJ5XBW8UOSD0R" localSheetId="11" hidden="1">[1]Table!#REF!</definedName>
    <definedName name="BEx7EQF0QX3L29JFJ5XBW8UOSD0R" localSheetId="12" hidden="1">[1]Table!#REF!</definedName>
    <definedName name="BEx7EQF0QX3L29JFJ5XBW8UOSD0R" localSheetId="13" hidden="1">[1]Table!#REF!</definedName>
    <definedName name="BEx7EQF0QX3L29JFJ5XBW8UOSD0R" localSheetId="4" hidden="1">[1]Table!#REF!</definedName>
    <definedName name="BEx7EQF0QX3L29JFJ5XBW8UOSD0R" localSheetId="5" hidden="1">[1]Table!#REF!</definedName>
    <definedName name="BEx7EQF0QX3L29JFJ5XBW8UOSD0R" localSheetId="6" hidden="1">[1]Table!#REF!</definedName>
    <definedName name="BEx7EQF0QX3L29JFJ5XBW8UOSD0R" localSheetId="7" hidden="1">[1]Table!#REF!</definedName>
    <definedName name="BEx7EQF0QX3L29JFJ5XBW8UOSD0R" hidden="1">[2]Table!#REF!</definedName>
    <definedName name="BEx7GR3ENYWRXXS5IT0UMEGOLGUH" localSheetId="10" hidden="1">[1]Table!#REF!</definedName>
    <definedName name="BEx7GR3ENYWRXXS5IT0UMEGOLGUH" localSheetId="11" hidden="1">[1]Table!#REF!</definedName>
    <definedName name="BEx7GR3ENYWRXXS5IT0UMEGOLGUH" localSheetId="12" hidden="1">[1]Table!#REF!</definedName>
    <definedName name="BEx7GR3ENYWRXXS5IT0UMEGOLGUH" localSheetId="13" hidden="1">[1]Table!#REF!</definedName>
    <definedName name="BEx7GR3ENYWRXXS5IT0UMEGOLGUH" localSheetId="4" hidden="1">[1]Table!#REF!</definedName>
    <definedName name="BEx7GR3ENYWRXXS5IT0UMEGOLGUH" localSheetId="5" hidden="1">[1]Table!#REF!</definedName>
    <definedName name="BEx7GR3ENYWRXXS5IT0UMEGOLGUH" localSheetId="6" hidden="1">[1]Table!#REF!</definedName>
    <definedName name="BEx7GR3ENYWRXXS5IT0UMEGOLGUH" localSheetId="7" hidden="1">[1]Table!#REF!</definedName>
    <definedName name="BEx7GR3ENYWRXXS5IT0UMEGOLGUH" hidden="1">[2]Table!#REF!</definedName>
    <definedName name="BEx7H14XCXH7WEXEY1HVO53A6AGH" localSheetId="10" hidden="1">[1]Table!#REF!</definedName>
    <definedName name="BEx7H14XCXH7WEXEY1HVO53A6AGH" localSheetId="11" hidden="1">[1]Table!#REF!</definedName>
    <definedName name="BEx7H14XCXH7WEXEY1HVO53A6AGH" localSheetId="12" hidden="1">[1]Table!#REF!</definedName>
    <definedName name="BEx7H14XCXH7WEXEY1HVO53A6AGH" localSheetId="13" hidden="1">[1]Table!#REF!</definedName>
    <definedName name="BEx7H14XCXH7WEXEY1HVO53A6AGH" localSheetId="4" hidden="1">[1]Table!#REF!</definedName>
    <definedName name="BEx7H14XCXH7WEXEY1HVO53A6AGH" localSheetId="5" hidden="1">[1]Table!#REF!</definedName>
    <definedName name="BEx7H14XCXH7WEXEY1HVO53A6AGH" localSheetId="6" hidden="1">[1]Table!#REF!</definedName>
    <definedName name="BEx7H14XCXH7WEXEY1HVO53A6AGH" localSheetId="7" hidden="1">[1]Table!#REF!</definedName>
    <definedName name="BEx7H14XCXH7WEXEY1HVO53A6AGH" hidden="1">[2]Table!#REF!</definedName>
    <definedName name="BEx7HFTIA8AC8BR8HKIN81VE1SGW" localSheetId="10" hidden="1">[1]Table!#REF!</definedName>
    <definedName name="BEx7HFTIA8AC8BR8HKIN81VE1SGW" localSheetId="11" hidden="1">[1]Table!#REF!</definedName>
    <definedName name="BEx7HFTIA8AC8BR8HKIN81VE1SGW" localSheetId="12" hidden="1">[1]Table!#REF!</definedName>
    <definedName name="BEx7HFTIA8AC8BR8HKIN81VE1SGW" localSheetId="13" hidden="1">[1]Table!#REF!</definedName>
    <definedName name="BEx7HFTIA8AC8BR8HKIN81VE1SGW" localSheetId="4" hidden="1">[1]Table!#REF!</definedName>
    <definedName name="BEx7HFTIA8AC8BR8HKIN81VE1SGW" localSheetId="5" hidden="1">[1]Table!#REF!</definedName>
    <definedName name="BEx7HFTIA8AC8BR8HKIN81VE1SGW" localSheetId="6" hidden="1">[1]Table!#REF!</definedName>
    <definedName name="BEx7HFTIA8AC8BR8HKIN81VE1SGW" localSheetId="7" hidden="1">[1]Table!#REF!</definedName>
    <definedName name="BEx7HFTIA8AC8BR8HKIN81VE1SGW" hidden="1">[2]Table!#REF!</definedName>
    <definedName name="BEx7L8XOV64OMS15ZFURFEUXLMWF" localSheetId="10" hidden="1">[1]Table!#REF!</definedName>
    <definedName name="BEx7L8XOV64OMS15ZFURFEUXLMWF" localSheetId="11" hidden="1">[1]Table!#REF!</definedName>
    <definedName name="BEx7L8XOV64OMS15ZFURFEUXLMWF" localSheetId="12" hidden="1">[1]Table!#REF!</definedName>
    <definedName name="BEx7L8XOV64OMS15ZFURFEUXLMWF" localSheetId="13" hidden="1">[1]Table!#REF!</definedName>
    <definedName name="BEx7L8XOV64OMS15ZFURFEUXLMWF" localSheetId="4" hidden="1">[1]Table!#REF!</definedName>
    <definedName name="BEx7L8XOV64OMS15ZFURFEUXLMWF" localSheetId="5" hidden="1">[1]Table!#REF!</definedName>
    <definedName name="BEx7L8XOV64OMS15ZFURFEUXLMWF" localSheetId="6" hidden="1">[1]Table!#REF!</definedName>
    <definedName name="BEx7L8XOV64OMS15ZFURFEUXLMWF" localSheetId="7" hidden="1">[1]Table!#REF!</definedName>
    <definedName name="BEx7L8XOV64OMS15ZFURFEUXLMWF" hidden="1">[2]Table!#REF!</definedName>
    <definedName name="BEx7LCOFPPG5CAI9OO09DCBE07P4" localSheetId="10" hidden="1">[1]Table!#REF!</definedName>
    <definedName name="BEx7LCOFPPG5CAI9OO09DCBE07P4" localSheetId="11" hidden="1">[1]Table!#REF!</definedName>
    <definedName name="BEx7LCOFPPG5CAI9OO09DCBE07P4" localSheetId="12" hidden="1">[1]Table!#REF!</definedName>
    <definedName name="BEx7LCOFPPG5CAI9OO09DCBE07P4" localSheetId="13" hidden="1">[1]Table!#REF!</definedName>
    <definedName name="BEx7LCOFPPG5CAI9OO09DCBE07P4" localSheetId="4" hidden="1">[1]Table!#REF!</definedName>
    <definedName name="BEx7LCOFPPG5CAI9OO09DCBE07P4" localSheetId="5" hidden="1">[1]Table!#REF!</definedName>
    <definedName name="BEx7LCOFPPG5CAI9OO09DCBE07P4" localSheetId="6" hidden="1">[1]Table!#REF!</definedName>
    <definedName name="BEx7LCOFPPG5CAI9OO09DCBE07P4" localSheetId="7" hidden="1">[1]Table!#REF!</definedName>
    <definedName name="BEx7LCOFPPG5CAI9OO09DCBE07P4" hidden="1">[2]Table!#REF!</definedName>
    <definedName name="BEx91QH5JRZKQP1GPN2SQMR3CKAG" localSheetId="10" hidden="1">[1]Table!#REF!</definedName>
    <definedName name="BEx91QH5JRZKQP1GPN2SQMR3CKAG" localSheetId="11" hidden="1">[1]Table!#REF!</definedName>
    <definedName name="BEx91QH5JRZKQP1GPN2SQMR3CKAG" localSheetId="12" hidden="1">[1]Table!#REF!</definedName>
    <definedName name="BEx91QH5JRZKQP1GPN2SQMR3CKAG" localSheetId="13" hidden="1">[1]Table!#REF!</definedName>
    <definedName name="BEx91QH5JRZKQP1GPN2SQMR3CKAG" localSheetId="4" hidden="1">[1]Table!#REF!</definedName>
    <definedName name="BEx91QH5JRZKQP1GPN2SQMR3CKAG" localSheetId="5" hidden="1">[1]Table!#REF!</definedName>
    <definedName name="BEx91QH5JRZKQP1GPN2SQMR3CKAG" localSheetId="6" hidden="1">[1]Table!#REF!</definedName>
    <definedName name="BEx91QH5JRZKQP1GPN2SQMR3CKAG" localSheetId="7" hidden="1">[1]Table!#REF!</definedName>
    <definedName name="BEx91QH5JRZKQP1GPN2SQMR3CKAG" hidden="1">[2]Table!#REF!</definedName>
    <definedName name="BEx92S8MHFFIVRQ2YSHZNQGOFUHD" localSheetId="10" hidden="1">[1]Table!#REF!</definedName>
    <definedName name="BEx92S8MHFFIVRQ2YSHZNQGOFUHD" localSheetId="11" hidden="1">[1]Table!#REF!</definedName>
    <definedName name="BEx92S8MHFFIVRQ2YSHZNQGOFUHD" localSheetId="12" hidden="1">[1]Table!#REF!</definedName>
    <definedName name="BEx92S8MHFFIVRQ2YSHZNQGOFUHD" localSheetId="13" hidden="1">[1]Table!#REF!</definedName>
    <definedName name="BEx92S8MHFFIVRQ2YSHZNQGOFUHD" localSheetId="4" hidden="1">[1]Table!#REF!</definedName>
    <definedName name="BEx92S8MHFFIVRQ2YSHZNQGOFUHD" localSheetId="5" hidden="1">[1]Table!#REF!</definedName>
    <definedName name="BEx92S8MHFFIVRQ2YSHZNQGOFUHD" localSheetId="6" hidden="1">[1]Table!#REF!</definedName>
    <definedName name="BEx92S8MHFFIVRQ2YSHZNQGOFUHD" localSheetId="7" hidden="1">[1]Table!#REF!</definedName>
    <definedName name="BEx92S8MHFFIVRQ2YSHZNQGOFUHD" hidden="1">[2]Table!#REF!</definedName>
    <definedName name="BEx93SY9RWG3HUV4YXQKXJH9FH14" localSheetId="10" hidden="1">[1]Table!#REF!</definedName>
    <definedName name="BEx93SY9RWG3HUV4YXQKXJH9FH14" localSheetId="11" hidden="1">[1]Table!#REF!</definedName>
    <definedName name="BEx93SY9RWG3HUV4YXQKXJH9FH14" localSheetId="12" hidden="1">[1]Table!#REF!</definedName>
    <definedName name="BEx93SY9RWG3HUV4YXQKXJH9FH14" localSheetId="13" hidden="1">[1]Table!#REF!</definedName>
    <definedName name="BEx93SY9RWG3HUV4YXQKXJH9FH14" localSheetId="4" hidden="1">[1]Table!#REF!</definedName>
    <definedName name="BEx93SY9RWG3HUV4YXQKXJH9FH14" localSheetId="5" hidden="1">[1]Table!#REF!</definedName>
    <definedName name="BEx93SY9RWG3HUV4YXQKXJH9FH14" localSheetId="6" hidden="1">[1]Table!#REF!</definedName>
    <definedName name="BEx93SY9RWG3HUV4YXQKXJH9FH14" localSheetId="7" hidden="1">[1]Table!#REF!</definedName>
    <definedName name="BEx93SY9RWG3HUV4YXQKXJH9FH14" hidden="1">[2]Table!#REF!</definedName>
    <definedName name="BEx94GXG30CIVB6ZQN3X3IK6BZXQ" localSheetId="10" hidden="1">[1]Table!#REF!</definedName>
    <definedName name="BEx94GXG30CIVB6ZQN3X3IK6BZXQ" localSheetId="11" hidden="1">[1]Table!#REF!</definedName>
    <definedName name="BEx94GXG30CIVB6ZQN3X3IK6BZXQ" localSheetId="12" hidden="1">[1]Table!#REF!</definedName>
    <definedName name="BEx94GXG30CIVB6ZQN3X3IK6BZXQ" localSheetId="13" hidden="1">[1]Table!#REF!</definedName>
    <definedName name="BEx94GXG30CIVB6ZQN3X3IK6BZXQ" localSheetId="4" hidden="1">[1]Table!#REF!</definedName>
    <definedName name="BEx94GXG30CIVB6ZQN3X3IK6BZXQ" localSheetId="5" hidden="1">[1]Table!#REF!</definedName>
    <definedName name="BEx94GXG30CIVB6ZQN3X3IK6BZXQ" localSheetId="6" hidden="1">[1]Table!#REF!</definedName>
    <definedName name="BEx94GXG30CIVB6ZQN3X3IK6BZXQ" localSheetId="7" hidden="1">[1]Table!#REF!</definedName>
    <definedName name="BEx94GXG30CIVB6ZQN3X3IK6BZXQ" hidden="1">[2]Table!#REF!</definedName>
    <definedName name="BEx94HZ5LURYM9ST744ALV6ZCKYP" localSheetId="10" hidden="1">[1]Table!#REF!</definedName>
    <definedName name="BEx94HZ5LURYM9ST744ALV6ZCKYP" localSheetId="11" hidden="1">[1]Table!#REF!</definedName>
    <definedName name="BEx94HZ5LURYM9ST744ALV6ZCKYP" localSheetId="12" hidden="1">[1]Table!#REF!</definedName>
    <definedName name="BEx94HZ5LURYM9ST744ALV6ZCKYP" localSheetId="13" hidden="1">[1]Table!#REF!</definedName>
    <definedName name="BEx94HZ5LURYM9ST744ALV6ZCKYP" localSheetId="4" hidden="1">[1]Table!#REF!</definedName>
    <definedName name="BEx94HZ5LURYM9ST744ALV6ZCKYP" localSheetId="5" hidden="1">[1]Table!#REF!</definedName>
    <definedName name="BEx94HZ5LURYM9ST744ALV6ZCKYP" localSheetId="6" hidden="1">[1]Table!#REF!</definedName>
    <definedName name="BEx94HZ5LURYM9ST744ALV6ZCKYP" localSheetId="7" hidden="1">[1]Table!#REF!</definedName>
    <definedName name="BEx94HZ5LURYM9ST744ALV6ZCKYP" hidden="1">[2]Table!#REF!</definedName>
    <definedName name="BEx94IQ75E90YUMWJ9N591LR7DQQ" localSheetId="10" hidden="1">[1]Table!#REF!</definedName>
    <definedName name="BEx94IQ75E90YUMWJ9N591LR7DQQ" localSheetId="11" hidden="1">[1]Table!#REF!</definedName>
    <definedName name="BEx94IQ75E90YUMWJ9N591LR7DQQ" localSheetId="12" hidden="1">[1]Table!#REF!</definedName>
    <definedName name="BEx94IQ75E90YUMWJ9N591LR7DQQ" localSheetId="13" hidden="1">[1]Table!#REF!</definedName>
    <definedName name="BEx94IQ75E90YUMWJ9N591LR7DQQ" localSheetId="4" hidden="1">[1]Table!#REF!</definedName>
    <definedName name="BEx94IQ75E90YUMWJ9N591LR7DQQ" localSheetId="5" hidden="1">[1]Table!#REF!</definedName>
    <definedName name="BEx94IQ75E90YUMWJ9N591LR7DQQ" localSheetId="6" hidden="1">[1]Table!#REF!</definedName>
    <definedName name="BEx94IQ75E90YUMWJ9N591LR7DQQ" localSheetId="7" hidden="1">[1]Table!#REF!</definedName>
    <definedName name="BEx94IQ75E90YUMWJ9N591LR7DQQ" hidden="1">[2]Table!#REF!</definedName>
    <definedName name="BEx955NIAWX5OLAHMTV6QFUZPR30" localSheetId="10" hidden="1">[1]Table!#REF!</definedName>
    <definedName name="BEx955NIAWX5OLAHMTV6QFUZPR30" localSheetId="11" hidden="1">[1]Table!#REF!</definedName>
    <definedName name="BEx955NIAWX5OLAHMTV6QFUZPR30" localSheetId="12" hidden="1">[1]Table!#REF!</definedName>
    <definedName name="BEx955NIAWX5OLAHMTV6QFUZPR30" localSheetId="13" hidden="1">[1]Table!#REF!</definedName>
    <definedName name="BEx955NIAWX5OLAHMTV6QFUZPR30" localSheetId="4" hidden="1">[1]Table!#REF!</definedName>
    <definedName name="BEx955NIAWX5OLAHMTV6QFUZPR30" localSheetId="5" hidden="1">[1]Table!#REF!</definedName>
    <definedName name="BEx955NIAWX5OLAHMTV6QFUZPR30" localSheetId="6" hidden="1">[1]Table!#REF!</definedName>
    <definedName name="BEx955NIAWX5OLAHMTV6QFUZPR30" localSheetId="7" hidden="1">[1]Table!#REF!</definedName>
    <definedName name="BEx955NIAWX5OLAHMTV6QFUZPR30" hidden="1">[2]Table!#REF!</definedName>
    <definedName name="BEx97NPQBACJVD9K1YXI08RTW9E2" localSheetId="10" hidden="1">[1]Table!#REF!</definedName>
    <definedName name="BEx97NPQBACJVD9K1YXI08RTW9E2" localSheetId="11" hidden="1">[1]Table!#REF!</definedName>
    <definedName name="BEx97NPQBACJVD9K1YXI08RTW9E2" localSheetId="12" hidden="1">[1]Table!#REF!</definedName>
    <definedName name="BEx97NPQBACJVD9K1YXI08RTW9E2" localSheetId="13" hidden="1">[1]Table!#REF!</definedName>
    <definedName name="BEx97NPQBACJVD9K1YXI08RTW9E2" localSheetId="4" hidden="1">[1]Table!#REF!</definedName>
    <definedName name="BEx97NPQBACJVD9K1YXI08RTW9E2" localSheetId="5" hidden="1">[1]Table!#REF!</definedName>
    <definedName name="BEx97NPQBACJVD9K1YXI08RTW9E2" localSheetId="6" hidden="1">[1]Table!#REF!</definedName>
    <definedName name="BEx97NPQBACJVD9K1YXI08RTW9E2" localSheetId="7" hidden="1">[1]Table!#REF!</definedName>
    <definedName name="BEx97NPQBACJVD9K1YXI08RTW9E2" hidden="1">[2]Table!#REF!</definedName>
    <definedName name="BEx9871KU0N99P0900EAK69VFYT2" localSheetId="10" hidden="1">[1]Table!#REF!</definedName>
    <definedName name="BEx9871KU0N99P0900EAK69VFYT2" localSheetId="11" hidden="1">[1]Table!#REF!</definedName>
    <definedName name="BEx9871KU0N99P0900EAK69VFYT2" localSheetId="12" hidden="1">[1]Table!#REF!</definedName>
    <definedName name="BEx9871KU0N99P0900EAK69VFYT2" localSheetId="13" hidden="1">[1]Table!#REF!</definedName>
    <definedName name="BEx9871KU0N99P0900EAK69VFYT2" localSheetId="4" hidden="1">[1]Table!#REF!</definedName>
    <definedName name="BEx9871KU0N99P0900EAK69VFYT2" localSheetId="5" hidden="1">[1]Table!#REF!</definedName>
    <definedName name="BEx9871KU0N99P0900EAK69VFYT2" localSheetId="6" hidden="1">[1]Table!#REF!</definedName>
    <definedName name="BEx9871KU0N99P0900EAK69VFYT2" localSheetId="7" hidden="1">[1]Table!#REF!</definedName>
    <definedName name="BEx9871KU0N99P0900EAK69VFYT2" hidden="1">[2]Table!#REF!</definedName>
    <definedName name="BEx99YFI2XJ23DE94815HFUG4YNW" localSheetId="10" hidden="1">[3]Table!#REF!</definedName>
    <definedName name="BEx99YFI2XJ23DE94815HFUG4YNW" localSheetId="11" hidden="1">[3]Table!#REF!</definedName>
    <definedName name="BEx99YFI2XJ23DE94815HFUG4YNW" localSheetId="12" hidden="1">[3]Table!#REF!</definedName>
    <definedName name="BEx99YFI2XJ23DE94815HFUG4YNW" localSheetId="13" hidden="1">[3]Table!#REF!</definedName>
    <definedName name="BEx99YFI2XJ23DE94815HFUG4YNW" localSheetId="4" hidden="1">[3]Table!#REF!</definedName>
    <definedName name="BEx99YFI2XJ23DE94815HFUG4YNW" localSheetId="5" hidden="1">[3]Table!#REF!</definedName>
    <definedName name="BEx99YFI2XJ23DE94815HFUG4YNW" localSheetId="6" hidden="1">[3]Table!#REF!</definedName>
    <definedName name="BEx99YFI2XJ23DE94815HFUG4YNW" localSheetId="7" hidden="1">[3]Table!#REF!</definedName>
    <definedName name="BEx99YFI2XJ23DE94815HFUG4YNW" hidden="1">[4]Table!#REF!</definedName>
    <definedName name="BEx9AV8W1FAWF5BHATYEN47X12JN" localSheetId="10" hidden="1">[1]Table!#REF!</definedName>
    <definedName name="BEx9AV8W1FAWF5BHATYEN47X12JN" localSheetId="11" hidden="1">[1]Table!#REF!</definedName>
    <definedName name="BEx9AV8W1FAWF5BHATYEN47X12JN" localSheetId="12" hidden="1">[1]Table!#REF!</definedName>
    <definedName name="BEx9AV8W1FAWF5BHATYEN47X12JN" localSheetId="13" hidden="1">[1]Table!#REF!</definedName>
    <definedName name="BEx9AV8W1FAWF5BHATYEN47X12JN" localSheetId="4" hidden="1">[1]Table!#REF!</definedName>
    <definedName name="BEx9AV8W1FAWF5BHATYEN47X12JN" localSheetId="5" hidden="1">[1]Table!#REF!</definedName>
    <definedName name="BEx9AV8W1FAWF5BHATYEN47X12JN" localSheetId="6" hidden="1">[1]Table!#REF!</definedName>
    <definedName name="BEx9AV8W1FAWF5BHATYEN47X12JN" localSheetId="7" hidden="1">[1]Table!#REF!</definedName>
    <definedName name="BEx9AV8W1FAWF5BHATYEN47X12JN" hidden="1">[2]Table!#REF!</definedName>
    <definedName name="BEx9E2BZ2B1R41FMGJCJ7JLGLUAJ" localSheetId="10" hidden="1">[1]Table!#REF!</definedName>
    <definedName name="BEx9E2BZ2B1R41FMGJCJ7JLGLUAJ" localSheetId="11" hidden="1">[1]Table!#REF!</definedName>
    <definedName name="BEx9E2BZ2B1R41FMGJCJ7JLGLUAJ" localSheetId="12" hidden="1">[1]Table!#REF!</definedName>
    <definedName name="BEx9E2BZ2B1R41FMGJCJ7JLGLUAJ" localSheetId="13" hidden="1">[1]Table!#REF!</definedName>
    <definedName name="BEx9E2BZ2B1R41FMGJCJ7JLGLUAJ" localSheetId="4" hidden="1">[1]Table!#REF!</definedName>
    <definedName name="BEx9E2BZ2B1R41FMGJCJ7JLGLUAJ" localSheetId="5" hidden="1">[1]Table!#REF!</definedName>
    <definedName name="BEx9E2BZ2B1R41FMGJCJ7JLGLUAJ" localSheetId="6" hidden="1">[1]Table!#REF!</definedName>
    <definedName name="BEx9E2BZ2B1R41FMGJCJ7JLGLUAJ" localSheetId="7" hidden="1">[1]Table!#REF!</definedName>
    <definedName name="BEx9E2BZ2B1R41FMGJCJ7JLGLUAJ" hidden="1">[2]Table!#REF!</definedName>
    <definedName name="BEx9GY6BVFQGCLMOWVT6PIC9WP5X" localSheetId="10" hidden="1">[1]Table!#REF!</definedName>
    <definedName name="BEx9GY6BVFQGCLMOWVT6PIC9WP5X" localSheetId="11" hidden="1">[1]Table!#REF!</definedName>
    <definedName name="BEx9GY6BVFQGCLMOWVT6PIC9WP5X" localSheetId="12" hidden="1">[1]Table!#REF!</definedName>
    <definedName name="BEx9GY6BVFQGCLMOWVT6PIC9WP5X" localSheetId="13" hidden="1">[1]Table!#REF!</definedName>
    <definedName name="BEx9GY6BVFQGCLMOWVT6PIC9WP5X" localSheetId="4" hidden="1">[1]Table!#REF!</definedName>
    <definedName name="BEx9GY6BVFQGCLMOWVT6PIC9WP5X" localSheetId="5" hidden="1">[1]Table!#REF!</definedName>
    <definedName name="BEx9GY6BVFQGCLMOWVT6PIC9WP5X" localSheetId="6" hidden="1">[1]Table!#REF!</definedName>
    <definedName name="BEx9GY6BVFQGCLMOWVT6PIC9WP5X" localSheetId="7" hidden="1">[1]Table!#REF!</definedName>
    <definedName name="BEx9GY6BVFQGCLMOWVT6PIC9WP5X" hidden="1">[2]Table!#REF!</definedName>
    <definedName name="BEx9H04IB14E1437FF2OIRRWBSD7" localSheetId="10" hidden="1">[1]Table!#REF!</definedName>
    <definedName name="BEx9H04IB14E1437FF2OIRRWBSD7" localSheetId="11" hidden="1">[1]Table!#REF!</definedName>
    <definedName name="BEx9H04IB14E1437FF2OIRRWBSD7" localSheetId="12" hidden="1">[1]Table!#REF!</definedName>
    <definedName name="BEx9H04IB14E1437FF2OIRRWBSD7" localSheetId="13" hidden="1">[1]Table!#REF!</definedName>
    <definedName name="BEx9H04IB14E1437FF2OIRRWBSD7" localSheetId="4" hidden="1">[1]Table!#REF!</definedName>
    <definedName name="BEx9H04IB14E1437FF2OIRRWBSD7" localSheetId="5" hidden="1">[1]Table!#REF!</definedName>
    <definedName name="BEx9H04IB14E1437FF2OIRRWBSD7" localSheetId="6" hidden="1">[1]Table!#REF!</definedName>
    <definedName name="BEx9H04IB14E1437FF2OIRRWBSD7" localSheetId="7" hidden="1">[1]Table!#REF!</definedName>
    <definedName name="BEx9H04IB14E1437FF2OIRRWBSD7" hidden="1">[2]Table!#REF!</definedName>
    <definedName name="BEx9JLBYK239B3F841C7YG1GT7ST" localSheetId="10" hidden="1">[1]Table!#REF!</definedName>
    <definedName name="BEx9JLBYK239B3F841C7YG1GT7ST" localSheetId="11" hidden="1">[1]Table!#REF!</definedName>
    <definedName name="BEx9JLBYK239B3F841C7YG1GT7ST" localSheetId="12" hidden="1">[1]Table!#REF!</definedName>
    <definedName name="BEx9JLBYK239B3F841C7YG1GT7ST" localSheetId="13" hidden="1">[1]Table!#REF!</definedName>
    <definedName name="BEx9JLBYK239B3F841C7YG1GT7ST" localSheetId="4" hidden="1">[1]Table!#REF!</definedName>
    <definedName name="BEx9JLBYK239B3F841C7YG1GT7ST" localSheetId="5" hidden="1">[1]Table!#REF!</definedName>
    <definedName name="BEx9JLBYK239B3F841C7YG1GT7ST" localSheetId="6" hidden="1">[1]Table!#REF!</definedName>
    <definedName name="BEx9JLBYK239B3F841C7YG1GT7ST" localSheetId="7" hidden="1">[1]Table!#REF!</definedName>
    <definedName name="BEx9JLBYK239B3F841C7YG1GT7ST" hidden="1">[2]Table!#REF!</definedName>
    <definedName name="BExAW8PKKAU1ST51JMUXE6TDPT3Q" localSheetId="10" hidden="1">[1]Table!#REF!</definedName>
    <definedName name="BExAW8PKKAU1ST51JMUXE6TDPT3Q" localSheetId="11" hidden="1">[1]Table!#REF!</definedName>
    <definedName name="BExAW8PKKAU1ST51JMUXE6TDPT3Q" localSheetId="12" hidden="1">[1]Table!#REF!</definedName>
    <definedName name="BExAW8PKKAU1ST51JMUXE6TDPT3Q" localSheetId="13" hidden="1">[1]Table!#REF!</definedName>
    <definedName name="BExAW8PKKAU1ST51JMUXE6TDPT3Q" localSheetId="4" hidden="1">[1]Table!#REF!</definedName>
    <definedName name="BExAW8PKKAU1ST51JMUXE6TDPT3Q" localSheetId="5" hidden="1">[1]Table!#REF!</definedName>
    <definedName name="BExAW8PKKAU1ST51JMUXE6TDPT3Q" localSheetId="6" hidden="1">[1]Table!#REF!</definedName>
    <definedName name="BExAW8PKKAU1ST51JMUXE6TDPT3Q" localSheetId="7" hidden="1">[1]Table!#REF!</definedName>
    <definedName name="BExAW8PKKAU1ST51JMUXE6TDPT3Q" hidden="1">[2]Table!#REF!</definedName>
    <definedName name="BExAZGUGQNHWJLLGTRWMKC4HGUMD" localSheetId="10" hidden="1">[3]Table!#REF!</definedName>
    <definedName name="BExAZGUGQNHWJLLGTRWMKC4HGUMD" localSheetId="11" hidden="1">[3]Table!#REF!</definedName>
    <definedName name="BExAZGUGQNHWJLLGTRWMKC4HGUMD" localSheetId="12" hidden="1">[3]Table!#REF!</definedName>
    <definedName name="BExAZGUGQNHWJLLGTRWMKC4HGUMD" localSheetId="13" hidden="1">[3]Table!#REF!</definedName>
    <definedName name="BExAZGUGQNHWJLLGTRWMKC4HGUMD" localSheetId="4" hidden="1">[3]Table!#REF!</definedName>
    <definedName name="BExAZGUGQNHWJLLGTRWMKC4HGUMD" localSheetId="5" hidden="1">[3]Table!#REF!</definedName>
    <definedName name="BExAZGUGQNHWJLLGTRWMKC4HGUMD" localSheetId="6" hidden="1">[3]Table!#REF!</definedName>
    <definedName name="BExAZGUGQNHWJLLGTRWMKC4HGUMD" localSheetId="7" hidden="1">[3]Table!#REF!</definedName>
    <definedName name="BExAZGUGQNHWJLLGTRWMKC4HGUMD" hidden="1">[4]Table!#REF!</definedName>
    <definedName name="BExB072HHXVMUC0VYNGG48GRSH5Q" localSheetId="10" hidden="1">[1]Table!#REF!</definedName>
    <definedName name="BExB072HHXVMUC0VYNGG48GRSH5Q" localSheetId="11" hidden="1">[1]Table!#REF!</definedName>
    <definedName name="BExB072HHXVMUC0VYNGG48GRSH5Q" localSheetId="12" hidden="1">[1]Table!#REF!</definedName>
    <definedName name="BExB072HHXVMUC0VYNGG48GRSH5Q" localSheetId="13" hidden="1">[1]Table!#REF!</definedName>
    <definedName name="BExB072HHXVMUC0VYNGG48GRSH5Q" localSheetId="4" hidden="1">[1]Table!#REF!</definedName>
    <definedName name="BExB072HHXVMUC0VYNGG48GRSH5Q" localSheetId="5" hidden="1">[1]Table!#REF!</definedName>
    <definedName name="BExB072HHXVMUC0VYNGG48GRSH5Q" localSheetId="6" hidden="1">[1]Table!#REF!</definedName>
    <definedName name="BExB072HHXVMUC0VYNGG48GRSH5Q" localSheetId="7" hidden="1">[1]Table!#REF!</definedName>
    <definedName name="BExB072HHXVMUC0VYNGG48GRSH5Q" hidden="1">[2]Table!#REF!</definedName>
    <definedName name="BExB1GMD0PIDGTFBGQOPRWQSP9I4" localSheetId="10" hidden="1">[1]Table!#REF!</definedName>
    <definedName name="BExB1GMD0PIDGTFBGQOPRWQSP9I4" localSheetId="11" hidden="1">[1]Table!#REF!</definedName>
    <definedName name="BExB1GMD0PIDGTFBGQOPRWQSP9I4" localSheetId="12" hidden="1">[1]Table!#REF!</definedName>
    <definedName name="BExB1GMD0PIDGTFBGQOPRWQSP9I4" localSheetId="13" hidden="1">[1]Table!#REF!</definedName>
    <definedName name="BExB1GMD0PIDGTFBGQOPRWQSP9I4" localSheetId="4" hidden="1">[1]Table!#REF!</definedName>
    <definedName name="BExB1GMD0PIDGTFBGQOPRWQSP9I4" localSheetId="5" hidden="1">[1]Table!#REF!</definedName>
    <definedName name="BExB1GMD0PIDGTFBGQOPRWQSP9I4" localSheetId="6" hidden="1">[1]Table!#REF!</definedName>
    <definedName name="BExB1GMD0PIDGTFBGQOPRWQSP9I4" localSheetId="7" hidden="1">[1]Table!#REF!</definedName>
    <definedName name="BExB1GMD0PIDGTFBGQOPRWQSP9I4" hidden="1">[2]Table!#REF!</definedName>
    <definedName name="BExB1WI6M8I0EEP1ANUQZCFY24EV" localSheetId="10" hidden="1">[1]Table!#REF!</definedName>
    <definedName name="BExB1WI6M8I0EEP1ANUQZCFY24EV" localSheetId="11" hidden="1">[1]Table!#REF!</definedName>
    <definedName name="BExB1WI6M8I0EEP1ANUQZCFY24EV" localSheetId="12" hidden="1">[1]Table!#REF!</definedName>
    <definedName name="BExB1WI6M8I0EEP1ANUQZCFY24EV" localSheetId="13" hidden="1">[1]Table!#REF!</definedName>
    <definedName name="BExB1WI6M8I0EEP1ANUQZCFY24EV" localSheetId="4" hidden="1">[1]Table!#REF!</definedName>
    <definedName name="BExB1WI6M8I0EEP1ANUQZCFY24EV" localSheetId="5" hidden="1">[1]Table!#REF!</definedName>
    <definedName name="BExB1WI6M8I0EEP1ANUQZCFY24EV" localSheetId="6" hidden="1">[1]Table!#REF!</definedName>
    <definedName name="BExB1WI6M8I0EEP1ANUQZCFY24EV" localSheetId="7" hidden="1">[1]Table!#REF!</definedName>
    <definedName name="BExB1WI6M8I0EEP1ANUQZCFY24EV" hidden="1">[2]Table!#REF!</definedName>
    <definedName name="BExB442RX0T3L6HUL6X5T21CENW6" localSheetId="10" hidden="1">[1]Table!#REF!</definedName>
    <definedName name="BExB442RX0T3L6HUL6X5T21CENW6" localSheetId="11" hidden="1">[1]Table!#REF!</definedName>
    <definedName name="BExB442RX0T3L6HUL6X5T21CENW6" localSheetId="12" hidden="1">[1]Table!#REF!</definedName>
    <definedName name="BExB442RX0T3L6HUL6X5T21CENW6" localSheetId="13" hidden="1">[1]Table!#REF!</definedName>
    <definedName name="BExB442RX0T3L6HUL6X5T21CENW6" localSheetId="4" hidden="1">[1]Table!#REF!</definedName>
    <definedName name="BExB442RX0T3L6HUL6X5T21CENW6" localSheetId="5" hidden="1">[1]Table!#REF!</definedName>
    <definedName name="BExB442RX0T3L6HUL6X5T21CENW6" localSheetId="6" hidden="1">[1]Table!#REF!</definedName>
    <definedName name="BExB442RX0T3L6HUL6X5T21CENW6" localSheetId="7" hidden="1">[1]Table!#REF!</definedName>
    <definedName name="BExB442RX0T3L6HUL6X5T21CENW6" hidden="1">[2]Table!#REF!</definedName>
    <definedName name="BExB5833OAOJ22VK1YK47FHUSVK2" localSheetId="10" hidden="1">[1]Table!#REF!</definedName>
    <definedName name="BExB5833OAOJ22VK1YK47FHUSVK2" localSheetId="11" hidden="1">[1]Table!#REF!</definedName>
    <definedName name="BExB5833OAOJ22VK1YK47FHUSVK2" localSheetId="12" hidden="1">[1]Table!#REF!</definedName>
    <definedName name="BExB5833OAOJ22VK1YK47FHUSVK2" localSheetId="13" hidden="1">[1]Table!#REF!</definedName>
    <definedName name="BExB5833OAOJ22VK1YK47FHUSVK2" localSheetId="4" hidden="1">[1]Table!#REF!</definedName>
    <definedName name="BExB5833OAOJ22VK1YK47FHUSVK2" localSheetId="5" hidden="1">[1]Table!#REF!</definedName>
    <definedName name="BExB5833OAOJ22VK1YK47FHUSVK2" localSheetId="6" hidden="1">[1]Table!#REF!</definedName>
    <definedName name="BExB5833OAOJ22VK1YK47FHUSVK2" localSheetId="7" hidden="1">[1]Table!#REF!</definedName>
    <definedName name="BExB5833OAOJ22VK1YK47FHUSVK2" hidden="1">[2]Table!#REF!</definedName>
    <definedName name="BExB806PAXX70XUTA3ZI7OORD78R" localSheetId="10" hidden="1">[1]Table!#REF!</definedName>
    <definedName name="BExB806PAXX70XUTA3ZI7OORD78R" localSheetId="11" hidden="1">[1]Table!#REF!</definedName>
    <definedName name="BExB806PAXX70XUTA3ZI7OORD78R" localSheetId="12" hidden="1">[1]Table!#REF!</definedName>
    <definedName name="BExB806PAXX70XUTA3ZI7OORD78R" localSheetId="13" hidden="1">[1]Table!#REF!</definedName>
    <definedName name="BExB806PAXX70XUTA3ZI7OORD78R" localSheetId="4" hidden="1">[1]Table!#REF!</definedName>
    <definedName name="BExB806PAXX70XUTA3ZI7OORD78R" localSheetId="5" hidden="1">[1]Table!#REF!</definedName>
    <definedName name="BExB806PAXX70XUTA3ZI7OORD78R" localSheetId="6" hidden="1">[1]Table!#REF!</definedName>
    <definedName name="BExB806PAXX70XUTA3ZI7OORD78R" localSheetId="7" hidden="1">[1]Table!#REF!</definedName>
    <definedName name="BExB806PAXX70XUTA3ZI7OORD78R" hidden="1">[2]Table!#REF!</definedName>
    <definedName name="BExB8U5N0D85YR8APKN3PPKG0FWP" localSheetId="10" hidden="1">[1]Table!#REF!</definedName>
    <definedName name="BExB8U5N0D85YR8APKN3PPKG0FWP" localSheetId="11" hidden="1">[1]Table!#REF!</definedName>
    <definedName name="BExB8U5N0D85YR8APKN3PPKG0FWP" localSheetId="12" hidden="1">[1]Table!#REF!</definedName>
    <definedName name="BExB8U5N0D85YR8APKN3PPKG0FWP" localSheetId="13" hidden="1">[1]Table!#REF!</definedName>
    <definedName name="BExB8U5N0D85YR8APKN3PPKG0FWP" localSheetId="4" hidden="1">[1]Table!#REF!</definedName>
    <definedName name="BExB8U5N0D85YR8APKN3PPKG0FWP" localSheetId="5" hidden="1">[1]Table!#REF!</definedName>
    <definedName name="BExB8U5N0D85YR8APKN3PPKG0FWP" localSheetId="6" hidden="1">[1]Table!#REF!</definedName>
    <definedName name="BExB8U5N0D85YR8APKN3PPKG0FWP" localSheetId="7" hidden="1">[1]Table!#REF!</definedName>
    <definedName name="BExB8U5N0D85YR8APKN3PPKG0FWP" hidden="1">[2]Table!#REF!</definedName>
    <definedName name="BExBBV8XVMD9CKZY711T0BN7H3PM" localSheetId="10" hidden="1">[1]Table!#REF!</definedName>
    <definedName name="BExBBV8XVMD9CKZY711T0BN7H3PM" localSheetId="11" hidden="1">[1]Table!#REF!</definedName>
    <definedName name="BExBBV8XVMD9CKZY711T0BN7H3PM" localSheetId="12" hidden="1">[1]Table!#REF!</definedName>
    <definedName name="BExBBV8XVMD9CKZY711T0BN7H3PM" localSheetId="13" hidden="1">[1]Table!#REF!</definedName>
    <definedName name="BExBBV8XVMD9CKZY711T0BN7H3PM" localSheetId="4" hidden="1">[1]Table!#REF!</definedName>
    <definedName name="BExBBV8XVMD9CKZY711T0BN7H3PM" localSheetId="5" hidden="1">[1]Table!#REF!</definedName>
    <definedName name="BExBBV8XVMD9CKZY711T0BN7H3PM" localSheetId="6" hidden="1">[1]Table!#REF!</definedName>
    <definedName name="BExBBV8XVMD9CKZY711T0BN7H3PM" localSheetId="7" hidden="1">[1]Table!#REF!</definedName>
    <definedName name="BExBBV8XVMD9CKZY711T0BN7H3PM" hidden="1">[2]Table!#REF!</definedName>
    <definedName name="BExBCRBEYR2KZ8FAQFZ2NHY13WIY" localSheetId="10" hidden="1">[1]Table!#REF!</definedName>
    <definedName name="BExBCRBEYR2KZ8FAQFZ2NHY13WIY" localSheetId="11" hidden="1">[1]Table!#REF!</definedName>
    <definedName name="BExBCRBEYR2KZ8FAQFZ2NHY13WIY" localSheetId="12" hidden="1">[1]Table!#REF!</definedName>
    <definedName name="BExBCRBEYR2KZ8FAQFZ2NHY13WIY" localSheetId="13" hidden="1">[1]Table!#REF!</definedName>
    <definedName name="BExBCRBEYR2KZ8FAQFZ2NHY13WIY" localSheetId="4" hidden="1">[1]Table!#REF!</definedName>
    <definedName name="BExBCRBEYR2KZ8FAQFZ2NHY13WIY" localSheetId="5" hidden="1">[1]Table!#REF!</definedName>
    <definedName name="BExBCRBEYR2KZ8FAQFZ2NHY13WIY" localSheetId="6" hidden="1">[1]Table!#REF!</definedName>
    <definedName name="BExBCRBEYR2KZ8FAQFZ2NHY13WIY" localSheetId="7" hidden="1">[1]Table!#REF!</definedName>
    <definedName name="BExBCRBEYR2KZ8FAQFZ2NHY13WIY" hidden="1">[2]Table!#REF!</definedName>
    <definedName name="BExBDJS9TUEU8Z84IV59E5V4T8K6" localSheetId="10" hidden="1">[1]Table!#REF!</definedName>
    <definedName name="BExBDJS9TUEU8Z84IV59E5V4T8K6" localSheetId="11" hidden="1">[1]Table!#REF!</definedName>
    <definedName name="BExBDJS9TUEU8Z84IV59E5V4T8K6" localSheetId="12" hidden="1">[1]Table!#REF!</definedName>
    <definedName name="BExBDJS9TUEU8Z84IV59E5V4T8K6" localSheetId="13" hidden="1">[1]Table!#REF!</definedName>
    <definedName name="BExBDJS9TUEU8Z84IV59E5V4T8K6" localSheetId="4" hidden="1">[1]Table!#REF!</definedName>
    <definedName name="BExBDJS9TUEU8Z84IV59E5V4T8K6" localSheetId="5" hidden="1">[1]Table!#REF!</definedName>
    <definedName name="BExBDJS9TUEU8Z84IV59E5V4T8K6" localSheetId="6" hidden="1">[1]Table!#REF!</definedName>
    <definedName name="BExBDJS9TUEU8Z84IV59E5V4T8K6" localSheetId="7" hidden="1">[1]Table!#REF!</definedName>
    <definedName name="BExBDJS9TUEU8Z84IV59E5V4T8K6" hidden="1">[2]Table!#REF!</definedName>
    <definedName name="BExBDNDQQG5KYZDAQPCYL10479JI" localSheetId="10" hidden="1">[3]Table!#REF!</definedName>
    <definedName name="BExBDNDQQG5KYZDAQPCYL10479JI" localSheetId="11" hidden="1">[3]Table!#REF!</definedName>
    <definedName name="BExBDNDQQG5KYZDAQPCYL10479JI" localSheetId="12" hidden="1">[3]Table!#REF!</definedName>
    <definedName name="BExBDNDQQG5KYZDAQPCYL10479JI" localSheetId="13" hidden="1">[3]Table!#REF!</definedName>
    <definedName name="BExBDNDQQG5KYZDAQPCYL10479JI" localSheetId="4" hidden="1">[3]Table!#REF!</definedName>
    <definedName name="BExBDNDQQG5KYZDAQPCYL10479JI" localSheetId="5" hidden="1">[3]Table!#REF!</definedName>
    <definedName name="BExBDNDQQG5KYZDAQPCYL10479JI" localSheetId="6" hidden="1">[3]Table!#REF!</definedName>
    <definedName name="BExBDNDQQG5KYZDAQPCYL10479JI" localSheetId="7" hidden="1">[3]Table!#REF!</definedName>
    <definedName name="BExBDNDQQG5KYZDAQPCYL10479JI" hidden="1">[4]Table!#REF!</definedName>
    <definedName name="BExBE5YPUY1T7N7DHMMIGGXK8TMP" localSheetId="10" hidden="1">[1]Table!#REF!</definedName>
    <definedName name="BExBE5YPUY1T7N7DHMMIGGXK8TMP" localSheetId="11" hidden="1">[1]Table!#REF!</definedName>
    <definedName name="BExBE5YPUY1T7N7DHMMIGGXK8TMP" localSheetId="12" hidden="1">[1]Table!#REF!</definedName>
    <definedName name="BExBE5YPUY1T7N7DHMMIGGXK8TMP" localSheetId="13" hidden="1">[1]Table!#REF!</definedName>
    <definedName name="BExBE5YPUY1T7N7DHMMIGGXK8TMP" localSheetId="4" hidden="1">[1]Table!#REF!</definedName>
    <definedName name="BExBE5YPUY1T7N7DHMMIGGXK8TMP" localSheetId="5" hidden="1">[1]Table!#REF!</definedName>
    <definedName name="BExBE5YPUY1T7N7DHMMIGGXK8TMP" localSheetId="6" hidden="1">[1]Table!#REF!</definedName>
    <definedName name="BExBE5YPUY1T7N7DHMMIGGXK8TMP" localSheetId="7" hidden="1">[1]Table!#REF!</definedName>
    <definedName name="BExBE5YPUY1T7N7DHMMIGGXK8TMP" hidden="1">[2]Table!#REF!</definedName>
    <definedName name="BExCS7ZPMHFJ4UJDAL8CQOLSZ13B" localSheetId="10" hidden="1">[1]Table!#REF!</definedName>
    <definedName name="BExCS7ZPMHFJ4UJDAL8CQOLSZ13B" localSheetId="11" hidden="1">[1]Table!#REF!</definedName>
    <definedName name="BExCS7ZPMHFJ4UJDAL8CQOLSZ13B" localSheetId="12" hidden="1">[1]Table!#REF!</definedName>
    <definedName name="BExCS7ZPMHFJ4UJDAL8CQOLSZ13B" localSheetId="13" hidden="1">[1]Table!#REF!</definedName>
    <definedName name="BExCS7ZPMHFJ4UJDAL8CQOLSZ13B" localSheetId="4" hidden="1">[1]Table!#REF!</definedName>
    <definedName name="BExCS7ZPMHFJ4UJDAL8CQOLSZ13B" localSheetId="5" hidden="1">[1]Table!#REF!</definedName>
    <definedName name="BExCS7ZPMHFJ4UJDAL8CQOLSZ13B" localSheetId="6" hidden="1">[1]Table!#REF!</definedName>
    <definedName name="BExCS7ZPMHFJ4UJDAL8CQOLSZ13B" localSheetId="7" hidden="1">[1]Table!#REF!</definedName>
    <definedName name="BExCS7ZPMHFJ4UJDAL8CQOLSZ13B" hidden="1">[2]Table!#REF!</definedName>
    <definedName name="BExCT4NSDT61OCH04Y2QIFIOP75H" localSheetId="10" hidden="1">[1]Table!#REF!</definedName>
    <definedName name="BExCT4NSDT61OCH04Y2QIFIOP75H" localSheetId="11" hidden="1">[1]Table!#REF!</definedName>
    <definedName name="BExCT4NSDT61OCH04Y2QIFIOP75H" localSheetId="12" hidden="1">[1]Table!#REF!</definedName>
    <definedName name="BExCT4NSDT61OCH04Y2QIFIOP75H" localSheetId="13" hidden="1">[1]Table!#REF!</definedName>
    <definedName name="BExCT4NSDT61OCH04Y2QIFIOP75H" localSheetId="4" hidden="1">[1]Table!#REF!</definedName>
    <definedName name="BExCT4NSDT61OCH04Y2QIFIOP75H" localSheetId="5" hidden="1">[1]Table!#REF!</definedName>
    <definedName name="BExCT4NSDT61OCH04Y2QIFIOP75H" localSheetId="6" hidden="1">[1]Table!#REF!</definedName>
    <definedName name="BExCT4NSDT61OCH04Y2QIFIOP75H" localSheetId="7" hidden="1">[1]Table!#REF!</definedName>
    <definedName name="BExCT4NSDT61OCH04Y2QIFIOP75H" hidden="1">[2]Table!#REF!</definedName>
    <definedName name="BExCTYS2KX0QANOLT8LGZ9WV3S3T" localSheetId="10" hidden="1">[1]Table!#REF!</definedName>
    <definedName name="BExCTYS2KX0QANOLT8LGZ9WV3S3T" localSheetId="11" hidden="1">[1]Table!#REF!</definedName>
    <definedName name="BExCTYS2KX0QANOLT8LGZ9WV3S3T" localSheetId="12" hidden="1">[1]Table!#REF!</definedName>
    <definedName name="BExCTYS2KX0QANOLT8LGZ9WV3S3T" localSheetId="13" hidden="1">[1]Table!#REF!</definedName>
    <definedName name="BExCTYS2KX0QANOLT8LGZ9WV3S3T" localSheetId="4" hidden="1">[1]Table!#REF!</definedName>
    <definedName name="BExCTYS2KX0QANOLT8LGZ9WV3S3T" localSheetId="5" hidden="1">[1]Table!#REF!</definedName>
    <definedName name="BExCTYS2KX0QANOLT8LGZ9WV3S3T" localSheetId="6" hidden="1">[1]Table!#REF!</definedName>
    <definedName name="BExCTYS2KX0QANOLT8LGZ9WV3S3T" localSheetId="7" hidden="1">[1]Table!#REF!</definedName>
    <definedName name="BExCTYS2KX0QANOLT8LGZ9WV3S3T" hidden="1">[2]Table!#REF!</definedName>
    <definedName name="BExCVHBNLOHNFS0JAV3I1XGPNH9W" localSheetId="10" hidden="1">[1]Table!#REF!</definedName>
    <definedName name="BExCVHBNLOHNFS0JAV3I1XGPNH9W" localSheetId="11" hidden="1">[1]Table!#REF!</definedName>
    <definedName name="BExCVHBNLOHNFS0JAV3I1XGPNH9W" localSheetId="12" hidden="1">[1]Table!#REF!</definedName>
    <definedName name="BExCVHBNLOHNFS0JAV3I1XGPNH9W" localSheetId="13" hidden="1">[1]Table!#REF!</definedName>
    <definedName name="BExCVHBNLOHNFS0JAV3I1XGPNH9W" localSheetId="4" hidden="1">[1]Table!#REF!</definedName>
    <definedName name="BExCVHBNLOHNFS0JAV3I1XGPNH9W" localSheetId="5" hidden="1">[1]Table!#REF!</definedName>
    <definedName name="BExCVHBNLOHNFS0JAV3I1XGPNH9W" localSheetId="6" hidden="1">[1]Table!#REF!</definedName>
    <definedName name="BExCVHBNLOHNFS0JAV3I1XGPNH9W" localSheetId="7" hidden="1">[1]Table!#REF!</definedName>
    <definedName name="BExCVHBNLOHNFS0JAV3I1XGPNH9W" hidden="1">[2]Table!#REF!</definedName>
    <definedName name="BExCVZ5PN4V6MRBZ04PZJW3GEF8S" localSheetId="10" hidden="1">[1]Table!#REF!</definedName>
    <definedName name="BExCVZ5PN4V6MRBZ04PZJW3GEF8S" localSheetId="11" hidden="1">[1]Table!#REF!</definedName>
    <definedName name="BExCVZ5PN4V6MRBZ04PZJW3GEF8S" localSheetId="12" hidden="1">[1]Table!#REF!</definedName>
    <definedName name="BExCVZ5PN4V6MRBZ04PZJW3GEF8S" localSheetId="13" hidden="1">[1]Table!#REF!</definedName>
    <definedName name="BExCVZ5PN4V6MRBZ04PZJW3GEF8S" localSheetId="4" hidden="1">[1]Table!#REF!</definedName>
    <definedName name="BExCVZ5PN4V6MRBZ04PZJW3GEF8S" localSheetId="5" hidden="1">[1]Table!#REF!</definedName>
    <definedName name="BExCVZ5PN4V6MRBZ04PZJW3GEF8S" localSheetId="6" hidden="1">[1]Table!#REF!</definedName>
    <definedName name="BExCVZ5PN4V6MRBZ04PZJW3GEF8S" localSheetId="7" hidden="1">[1]Table!#REF!</definedName>
    <definedName name="BExCVZ5PN4V6MRBZ04PZJW3GEF8S" hidden="1">[2]Table!#REF!</definedName>
    <definedName name="BExCX2KGRZBRVLZNM8SUSIE6A0RL" localSheetId="10" hidden="1">[1]Table!#REF!</definedName>
    <definedName name="BExCX2KGRZBRVLZNM8SUSIE6A0RL" localSheetId="11" hidden="1">[1]Table!#REF!</definedName>
    <definedName name="BExCX2KGRZBRVLZNM8SUSIE6A0RL" localSheetId="12" hidden="1">[1]Table!#REF!</definedName>
    <definedName name="BExCX2KGRZBRVLZNM8SUSIE6A0RL" localSheetId="13" hidden="1">[1]Table!#REF!</definedName>
    <definedName name="BExCX2KGRZBRVLZNM8SUSIE6A0RL" localSheetId="4" hidden="1">[1]Table!#REF!</definedName>
    <definedName name="BExCX2KGRZBRVLZNM8SUSIE6A0RL" localSheetId="5" hidden="1">[1]Table!#REF!</definedName>
    <definedName name="BExCX2KGRZBRVLZNM8SUSIE6A0RL" localSheetId="6" hidden="1">[1]Table!#REF!</definedName>
    <definedName name="BExCX2KGRZBRVLZNM8SUSIE6A0RL" localSheetId="7" hidden="1">[1]Table!#REF!</definedName>
    <definedName name="BExCX2KGRZBRVLZNM8SUSIE6A0RL" hidden="1">[2]Table!#REF!</definedName>
    <definedName name="BExCXQUFBMXQ1650735H48B1AZT3" localSheetId="10" hidden="1">[1]Table!#REF!</definedName>
    <definedName name="BExCXQUFBMXQ1650735H48B1AZT3" localSheetId="11" hidden="1">[1]Table!#REF!</definedName>
    <definedName name="BExCXQUFBMXQ1650735H48B1AZT3" localSheetId="12" hidden="1">[1]Table!#REF!</definedName>
    <definedName name="BExCXQUFBMXQ1650735H48B1AZT3" localSheetId="13" hidden="1">[1]Table!#REF!</definedName>
    <definedName name="BExCXQUFBMXQ1650735H48B1AZT3" localSheetId="4" hidden="1">[1]Table!#REF!</definedName>
    <definedName name="BExCXQUFBMXQ1650735H48B1AZT3" localSheetId="5" hidden="1">[1]Table!#REF!</definedName>
    <definedName name="BExCXQUFBMXQ1650735H48B1AZT3" localSheetId="6" hidden="1">[1]Table!#REF!</definedName>
    <definedName name="BExCXQUFBMXQ1650735H48B1AZT3" localSheetId="7" hidden="1">[1]Table!#REF!</definedName>
    <definedName name="BExCXQUFBMXQ1650735H48B1AZT3" hidden="1">[2]Table!#REF!</definedName>
    <definedName name="BExCYUK0I3UEXZNFDW71G6Z6D8XR" localSheetId="10" hidden="1">[1]Table!#REF!</definedName>
    <definedName name="BExCYUK0I3UEXZNFDW71G6Z6D8XR" localSheetId="11" hidden="1">[1]Table!#REF!</definedName>
    <definedName name="BExCYUK0I3UEXZNFDW71G6Z6D8XR" localSheetId="12" hidden="1">[1]Table!#REF!</definedName>
    <definedName name="BExCYUK0I3UEXZNFDW71G6Z6D8XR" localSheetId="13" hidden="1">[1]Table!#REF!</definedName>
    <definedName name="BExCYUK0I3UEXZNFDW71G6Z6D8XR" localSheetId="4" hidden="1">[1]Table!#REF!</definedName>
    <definedName name="BExCYUK0I3UEXZNFDW71G6Z6D8XR" localSheetId="5" hidden="1">[1]Table!#REF!</definedName>
    <definedName name="BExCYUK0I3UEXZNFDW71G6Z6D8XR" localSheetId="6" hidden="1">[1]Table!#REF!</definedName>
    <definedName name="BExCYUK0I3UEXZNFDW71G6Z6D8XR" localSheetId="7" hidden="1">[1]Table!#REF!</definedName>
    <definedName name="BExCYUK0I3UEXZNFDW71G6Z6D8XR" hidden="1">[2]Table!#REF!</definedName>
    <definedName name="BExD4JJSS3QDBLABCJCHD45SRNPI" localSheetId="10" hidden="1">[1]Table!#REF!</definedName>
    <definedName name="BExD4JJSS3QDBLABCJCHD45SRNPI" localSheetId="11" hidden="1">[1]Table!#REF!</definedName>
    <definedName name="BExD4JJSS3QDBLABCJCHD45SRNPI" localSheetId="12" hidden="1">[1]Table!#REF!</definedName>
    <definedName name="BExD4JJSS3QDBLABCJCHD45SRNPI" localSheetId="13" hidden="1">[1]Table!#REF!</definedName>
    <definedName name="BExD4JJSS3QDBLABCJCHD45SRNPI" localSheetId="4" hidden="1">[1]Table!#REF!</definedName>
    <definedName name="BExD4JJSS3QDBLABCJCHD45SRNPI" localSheetId="5" hidden="1">[1]Table!#REF!</definedName>
    <definedName name="BExD4JJSS3QDBLABCJCHD45SRNPI" localSheetId="6" hidden="1">[1]Table!#REF!</definedName>
    <definedName name="BExD4JJSS3QDBLABCJCHD45SRNPI" localSheetId="7" hidden="1">[1]Table!#REF!</definedName>
    <definedName name="BExD4JJSS3QDBLABCJCHD45SRNPI" hidden="1">[2]Table!#REF!</definedName>
    <definedName name="BExD4R1I0MKF033I5LPUYIMTZ6E8" localSheetId="10" hidden="1">[1]Table!#REF!</definedName>
    <definedName name="BExD4R1I0MKF033I5LPUYIMTZ6E8" localSheetId="11" hidden="1">[1]Table!#REF!</definedName>
    <definedName name="BExD4R1I0MKF033I5LPUYIMTZ6E8" localSheetId="12" hidden="1">[1]Table!#REF!</definedName>
    <definedName name="BExD4R1I0MKF033I5LPUYIMTZ6E8" localSheetId="13" hidden="1">[1]Table!#REF!</definedName>
    <definedName name="BExD4R1I0MKF033I5LPUYIMTZ6E8" localSheetId="4" hidden="1">[1]Table!#REF!</definedName>
    <definedName name="BExD4R1I0MKF033I5LPUYIMTZ6E8" localSheetId="5" hidden="1">[1]Table!#REF!</definedName>
    <definedName name="BExD4R1I0MKF033I5LPUYIMTZ6E8" localSheetId="6" hidden="1">[1]Table!#REF!</definedName>
    <definedName name="BExD4R1I0MKF033I5LPUYIMTZ6E8" localSheetId="7" hidden="1">[1]Table!#REF!</definedName>
    <definedName name="BExD4R1I0MKF033I5LPUYIMTZ6E8" hidden="1">[2]Table!#REF!</definedName>
    <definedName name="BExD623C9LRX18BE0W2V6SZLQUXX" localSheetId="10" hidden="1">[1]Table!#REF!</definedName>
    <definedName name="BExD623C9LRX18BE0W2V6SZLQUXX" localSheetId="11" hidden="1">[1]Table!#REF!</definedName>
    <definedName name="BExD623C9LRX18BE0W2V6SZLQUXX" localSheetId="12" hidden="1">[1]Table!#REF!</definedName>
    <definedName name="BExD623C9LRX18BE0W2V6SZLQUXX" localSheetId="13" hidden="1">[1]Table!#REF!</definedName>
    <definedName name="BExD623C9LRX18BE0W2V6SZLQUXX" localSheetId="4" hidden="1">[1]Table!#REF!</definedName>
    <definedName name="BExD623C9LRX18BE0W2V6SZLQUXX" localSheetId="5" hidden="1">[1]Table!#REF!</definedName>
    <definedName name="BExD623C9LRX18BE0W2V6SZLQUXX" localSheetId="6" hidden="1">[1]Table!#REF!</definedName>
    <definedName name="BExD623C9LRX18BE0W2V6SZLQUXX" localSheetId="7" hidden="1">[1]Table!#REF!</definedName>
    <definedName name="BExD623C9LRX18BE0W2V6SZLQUXX" hidden="1">[2]Table!#REF!</definedName>
    <definedName name="BExD6GMP0LK8WKVWMIT1NNH8CHLF" localSheetId="10" hidden="1">[1]Table!#REF!</definedName>
    <definedName name="BExD6GMP0LK8WKVWMIT1NNH8CHLF" localSheetId="11" hidden="1">[1]Table!#REF!</definedName>
    <definedName name="BExD6GMP0LK8WKVWMIT1NNH8CHLF" localSheetId="12" hidden="1">[1]Table!#REF!</definedName>
    <definedName name="BExD6GMP0LK8WKVWMIT1NNH8CHLF" localSheetId="13" hidden="1">[1]Table!#REF!</definedName>
    <definedName name="BExD6GMP0LK8WKVWMIT1NNH8CHLF" localSheetId="4" hidden="1">[1]Table!#REF!</definedName>
    <definedName name="BExD6GMP0LK8WKVWMIT1NNH8CHLF" localSheetId="5" hidden="1">[1]Table!#REF!</definedName>
    <definedName name="BExD6GMP0LK8WKVWMIT1NNH8CHLF" localSheetId="6" hidden="1">[1]Table!#REF!</definedName>
    <definedName name="BExD6GMP0LK8WKVWMIT1NNH8CHLF" localSheetId="7" hidden="1">[1]Table!#REF!</definedName>
    <definedName name="BExD6GMP0LK8WKVWMIT1NNH8CHLF" hidden="1">[2]Table!#REF!</definedName>
    <definedName name="BExD8OCLZMFN5K3VZYI4Q4ITVKUA" localSheetId="10" hidden="1">[1]Table!#REF!</definedName>
    <definedName name="BExD8OCLZMFN5K3VZYI4Q4ITVKUA" localSheetId="11" hidden="1">[1]Table!#REF!</definedName>
    <definedName name="BExD8OCLZMFN5K3VZYI4Q4ITVKUA" localSheetId="12" hidden="1">[1]Table!#REF!</definedName>
    <definedName name="BExD8OCLZMFN5K3VZYI4Q4ITVKUA" localSheetId="13" hidden="1">[1]Table!#REF!</definedName>
    <definedName name="BExD8OCLZMFN5K3VZYI4Q4ITVKUA" localSheetId="4" hidden="1">[1]Table!#REF!</definedName>
    <definedName name="BExD8OCLZMFN5K3VZYI4Q4ITVKUA" localSheetId="5" hidden="1">[1]Table!#REF!</definedName>
    <definedName name="BExD8OCLZMFN5K3VZYI4Q4ITVKUA" localSheetId="6" hidden="1">[1]Table!#REF!</definedName>
    <definedName name="BExD8OCLZMFN5K3VZYI4Q4ITVKUA" localSheetId="7" hidden="1">[1]Table!#REF!</definedName>
    <definedName name="BExD8OCLZMFN5K3VZYI4Q4ITVKUA" hidden="1">[2]Table!#REF!</definedName>
    <definedName name="BExD9P7OURSYFOYT90T0CUK1YOC2" localSheetId="10" hidden="1">[3]Table!#REF!</definedName>
    <definedName name="BExD9P7OURSYFOYT90T0CUK1YOC2" localSheetId="11" hidden="1">[3]Table!#REF!</definedName>
    <definedName name="BExD9P7OURSYFOYT90T0CUK1YOC2" localSheetId="12" hidden="1">[3]Table!#REF!</definedName>
    <definedName name="BExD9P7OURSYFOYT90T0CUK1YOC2" localSheetId="13" hidden="1">[3]Table!#REF!</definedName>
    <definedName name="BExD9P7OURSYFOYT90T0CUK1YOC2" localSheetId="4" hidden="1">[3]Table!#REF!</definedName>
    <definedName name="BExD9P7OURSYFOYT90T0CUK1YOC2" localSheetId="5" hidden="1">[3]Table!#REF!</definedName>
    <definedName name="BExD9P7OURSYFOYT90T0CUK1YOC2" localSheetId="6" hidden="1">[3]Table!#REF!</definedName>
    <definedName name="BExD9P7OURSYFOYT90T0CUK1YOC2" localSheetId="7" hidden="1">[3]Table!#REF!</definedName>
    <definedName name="BExD9P7OURSYFOYT90T0CUK1YOC2" hidden="1">[4]Table!#REF!</definedName>
    <definedName name="BExEPCHG51CQZ5MGYA8E9KVMDRUJ" localSheetId="10" hidden="1">[3]Table!#REF!</definedName>
    <definedName name="BExEPCHG51CQZ5MGYA8E9KVMDRUJ" localSheetId="11" hidden="1">[3]Table!#REF!</definedName>
    <definedName name="BExEPCHG51CQZ5MGYA8E9KVMDRUJ" localSheetId="12" hidden="1">[3]Table!#REF!</definedName>
    <definedName name="BExEPCHG51CQZ5MGYA8E9KVMDRUJ" localSheetId="13" hidden="1">[3]Table!#REF!</definedName>
    <definedName name="BExEPCHG51CQZ5MGYA8E9KVMDRUJ" localSheetId="4" hidden="1">[3]Table!#REF!</definedName>
    <definedName name="BExEPCHG51CQZ5MGYA8E9KVMDRUJ" localSheetId="5" hidden="1">[3]Table!#REF!</definedName>
    <definedName name="BExEPCHG51CQZ5MGYA8E9KVMDRUJ" localSheetId="6" hidden="1">[3]Table!#REF!</definedName>
    <definedName name="BExEPCHG51CQZ5MGYA8E9KVMDRUJ" localSheetId="7" hidden="1">[3]Table!#REF!</definedName>
    <definedName name="BExEPCHG51CQZ5MGYA8E9KVMDRUJ" hidden="1">[4]Table!#REF!</definedName>
    <definedName name="BExEQB8ZWXO6IIGOEPWTLOJGE2NR" localSheetId="10" hidden="1">[1]Table!#REF!</definedName>
    <definedName name="BExEQB8ZWXO6IIGOEPWTLOJGE2NR" localSheetId="11" hidden="1">[1]Table!#REF!</definedName>
    <definedName name="BExEQB8ZWXO6IIGOEPWTLOJGE2NR" localSheetId="12" hidden="1">[1]Table!#REF!</definedName>
    <definedName name="BExEQB8ZWXO6IIGOEPWTLOJGE2NR" localSheetId="13" hidden="1">[1]Table!#REF!</definedName>
    <definedName name="BExEQB8ZWXO6IIGOEPWTLOJGE2NR" localSheetId="4" hidden="1">[1]Table!#REF!</definedName>
    <definedName name="BExEQB8ZWXO6IIGOEPWTLOJGE2NR" localSheetId="5" hidden="1">[1]Table!#REF!</definedName>
    <definedName name="BExEQB8ZWXO6IIGOEPWTLOJGE2NR" localSheetId="6" hidden="1">[1]Table!#REF!</definedName>
    <definedName name="BExEQB8ZWXO6IIGOEPWTLOJGE2NR" localSheetId="7" hidden="1">[1]Table!#REF!</definedName>
    <definedName name="BExEQB8ZWXO6IIGOEPWTLOJGE2NR" hidden="1">[2]Table!#REF!</definedName>
    <definedName name="BExERSANFNM1O7T65PC5MJ301YET" localSheetId="10" hidden="1">[1]Table!#REF!</definedName>
    <definedName name="BExERSANFNM1O7T65PC5MJ301YET" localSheetId="11" hidden="1">[1]Table!#REF!</definedName>
    <definedName name="BExERSANFNM1O7T65PC5MJ301YET" localSheetId="12" hidden="1">[1]Table!#REF!</definedName>
    <definedName name="BExERSANFNM1O7T65PC5MJ301YET" localSheetId="13" hidden="1">[1]Table!#REF!</definedName>
    <definedName name="BExERSANFNM1O7T65PC5MJ301YET" localSheetId="4" hidden="1">[1]Table!#REF!</definedName>
    <definedName name="BExERSANFNM1O7T65PC5MJ301YET" localSheetId="5" hidden="1">[1]Table!#REF!</definedName>
    <definedName name="BExERSANFNM1O7T65PC5MJ301YET" localSheetId="6" hidden="1">[1]Table!#REF!</definedName>
    <definedName name="BExERSANFNM1O7T65PC5MJ301YET" localSheetId="7" hidden="1">[1]Table!#REF!</definedName>
    <definedName name="BExERSANFNM1O7T65PC5MJ301YET" hidden="1">[2]Table!#REF!</definedName>
    <definedName name="BExERWCEBKQRYWRQLYJ4UCMMKTHG" localSheetId="10" hidden="1">[5]Table!#REF!</definedName>
    <definedName name="BExERWCEBKQRYWRQLYJ4UCMMKTHG" localSheetId="11" hidden="1">[5]Table!#REF!</definedName>
    <definedName name="BExERWCEBKQRYWRQLYJ4UCMMKTHG" localSheetId="12" hidden="1">[5]Table!#REF!</definedName>
    <definedName name="BExERWCEBKQRYWRQLYJ4UCMMKTHG" localSheetId="13" hidden="1">[5]Table!#REF!</definedName>
    <definedName name="BExERWCEBKQRYWRQLYJ4UCMMKTHG" localSheetId="4" hidden="1">[5]Table!#REF!</definedName>
    <definedName name="BExERWCEBKQRYWRQLYJ4UCMMKTHG" localSheetId="5" hidden="1">[5]Table!#REF!</definedName>
    <definedName name="BExERWCEBKQRYWRQLYJ4UCMMKTHG" localSheetId="6" hidden="1">[5]Table!#REF!</definedName>
    <definedName name="BExERWCEBKQRYWRQLYJ4UCMMKTHG" localSheetId="7" hidden="1">[5]Table!#REF!</definedName>
    <definedName name="BExERWCEBKQRYWRQLYJ4UCMMKTHG" hidden="1">[6]Table!#REF!</definedName>
    <definedName name="BExEWNBGQS1U2LW3W84T4LSJ9K00" localSheetId="10" hidden="1">[1]Table!#REF!</definedName>
    <definedName name="BExEWNBGQS1U2LW3W84T4LSJ9K00" localSheetId="11" hidden="1">[1]Table!#REF!</definedName>
    <definedName name="BExEWNBGQS1U2LW3W84T4LSJ9K00" localSheetId="12" hidden="1">[1]Table!#REF!</definedName>
    <definedName name="BExEWNBGQS1U2LW3W84T4LSJ9K00" localSheetId="13" hidden="1">[1]Table!#REF!</definedName>
    <definedName name="BExEWNBGQS1U2LW3W84T4LSJ9K00" localSheetId="4" hidden="1">[1]Table!#REF!</definedName>
    <definedName name="BExEWNBGQS1U2LW3W84T4LSJ9K00" localSheetId="5" hidden="1">[1]Table!#REF!</definedName>
    <definedName name="BExEWNBGQS1U2LW3W84T4LSJ9K00" localSheetId="6" hidden="1">[1]Table!#REF!</definedName>
    <definedName name="BExEWNBGQS1U2LW3W84T4LSJ9K00" localSheetId="7" hidden="1">[1]Table!#REF!</definedName>
    <definedName name="BExEWNBGQS1U2LW3W84T4LSJ9K00" hidden="1">[2]Table!#REF!</definedName>
    <definedName name="BExEX9HWY2G6928ZVVVQF77QCM2C" localSheetId="10" hidden="1">[1]Table!#REF!</definedName>
    <definedName name="BExEX9HWY2G6928ZVVVQF77QCM2C" localSheetId="11" hidden="1">[1]Table!#REF!</definedName>
    <definedName name="BExEX9HWY2G6928ZVVVQF77QCM2C" localSheetId="12" hidden="1">[1]Table!#REF!</definedName>
    <definedName name="BExEX9HWY2G6928ZVVVQF77QCM2C" localSheetId="13" hidden="1">[1]Table!#REF!</definedName>
    <definedName name="BExEX9HWY2G6928ZVVVQF77QCM2C" localSheetId="4" hidden="1">[1]Table!#REF!</definedName>
    <definedName name="BExEX9HWY2G6928ZVVVQF77QCM2C" localSheetId="5" hidden="1">[1]Table!#REF!</definedName>
    <definedName name="BExEX9HWY2G6928ZVVVQF77QCM2C" localSheetId="6" hidden="1">[1]Table!#REF!</definedName>
    <definedName name="BExEX9HWY2G6928ZVVVQF77QCM2C" localSheetId="7" hidden="1">[1]Table!#REF!</definedName>
    <definedName name="BExEX9HWY2G6928ZVVVQF77QCM2C" hidden="1">[2]Table!#REF!</definedName>
    <definedName name="BExF2UQWQFBLFXALZW0V5ZLXEJS8" localSheetId="10" hidden="1">[1]Table!#REF!</definedName>
    <definedName name="BExF2UQWQFBLFXALZW0V5ZLXEJS8" localSheetId="11" hidden="1">[1]Table!#REF!</definedName>
    <definedName name="BExF2UQWQFBLFXALZW0V5ZLXEJS8" localSheetId="12" hidden="1">[1]Table!#REF!</definedName>
    <definedName name="BExF2UQWQFBLFXALZW0V5ZLXEJS8" localSheetId="13" hidden="1">[1]Table!#REF!</definedName>
    <definedName name="BExF2UQWQFBLFXALZW0V5ZLXEJS8" localSheetId="4" hidden="1">[1]Table!#REF!</definedName>
    <definedName name="BExF2UQWQFBLFXALZW0V5ZLXEJS8" localSheetId="5" hidden="1">[1]Table!#REF!</definedName>
    <definedName name="BExF2UQWQFBLFXALZW0V5ZLXEJS8" localSheetId="6" hidden="1">[1]Table!#REF!</definedName>
    <definedName name="BExF2UQWQFBLFXALZW0V5ZLXEJS8" localSheetId="7" hidden="1">[1]Table!#REF!</definedName>
    <definedName name="BExF2UQWQFBLFXALZW0V5ZLXEJS8" hidden="1">[2]Table!#REF!</definedName>
    <definedName name="BExF37C1YKBT79Z9SOJAG5MXQGTU" localSheetId="10" hidden="1">[1]Table!#REF!</definedName>
    <definedName name="BExF37C1YKBT79Z9SOJAG5MXQGTU" localSheetId="11" hidden="1">[1]Table!#REF!</definedName>
    <definedName name="BExF37C1YKBT79Z9SOJAG5MXQGTU" localSheetId="12" hidden="1">[1]Table!#REF!</definedName>
    <definedName name="BExF37C1YKBT79Z9SOJAG5MXQGTU" localSheetId="13" hidden="1">[1]Table!#REF!</definedName>
    <definedName name="BExF37C1YKBT79Z9SOJAG5MXQGTU" localSheetId="4" hidden="1">[1]Table!#REF!</definedName>
    <definedName name="BExF37C1YKBT79Z9SOJAG5MXQGTU" localSheetId="5" hidden="1">[1]Table!#REF!</definedName>
    <definedName name="BExF37C1YKBT79Z9SOJAG5MXQGTU" localSheetId="6" hidden="1">[1]Table!#REF!</definedName>
    <definedName name="BExF37C1YKBT79Z9SOJAG5MXQGTU" localSheetId="7" hidden="1">[1]Table!#REF!</definedName>
    <definedName name="BExF37C1YKBT79Z9SOJAG5MXQGTU" hidden="1">[2]Table!#REF!</definedName>
    <definedName name="BExF4PVMZYV36E8HOYY06J81AMBI" localSheetId="10" hidden="1">[1]Table!#REF!</definedName>
    <definedName name="BExF4PVMZYV36E8HOYY06J81AMBI" localSheetId="11" hidden="1">[1]Table!#REF!</definedName>
    <definedName name="BExF4PVMZYV36E8HOYY06J81AMBI" localSheetId="12" hidden="1">[1]Table!#REF!</definedName>
    <definedName name="BExF4PVMZYV36E8HOYY06J81AMBI" localSheetId="13" hidden="1">[1]Table!#REF!</definedName>
    <definedName name="BExF4PVMZYV36E8HOYY06J81AMBI" localSheetId="4" hidden="1">[1]Table!#REF!</definedName>
    <definedName name="BExF4PVMZYV36E8HOYY06J81AMBI" localSheetId="5" hidden="1">[1]Table!#REF!</definedName>
    <definedName name="BExF4PVMZYV36E8HOYY06J81AMBI" localSheetId="6" hidden="1">[1]Table!#REF!</definedName>
    <definedName name="BExF4PVMZYV36E8HOYY06J81AMBI" localSheetId="7" hidden="1">[1]Table!#REF!</definedName>
    <definedName name="BExF4PVMZYV36E8HOYY06J81AMBI" hidden="1">[2]Table!#REF!</definedName>
    <definedName name="BExF5L72GS9PK2F11EIY8X7N9TH8" localSheetId="10" hidden="1">[3]Table!#REF!</definedName>
    <definedName name="BExF5L72GS9PK2F11EIY8X7N9TH8" localSheetId="11" hidden="1">[3]Table!#REF!</definedName>
    <definedName name="BExF5L72GS9PK2F11EIY8X7N9TH8" localSheetId="12" hidden="1">[3]Table!#REF!</definedName>
    <definedName name="BExF5L72GS9PK2F11EIY8X7N9TH8" localSheetId="13" hidden="1">[3]Table!#REF!</definedName>
    <definedName name="BExF5L72GS9PK2F11EIY8X7N9TH8" localSheetId="4" hidden="1">[3]Table!#REF!</definedName>
    <definedName name="BExF5L72GS9PK2F11EIY8X7N9TH8" localSheetId="5" hidden="1">[3]Table!#REF!</definedName>
    <definedName name="BExF5L72GS9PK2F11EIY8X7N9TH8" localSheetId="6" hidden="1">[3]Table!#REF!</definedName>
    <definedName name="BExF5L72GS9PK2F11EIY8X7N9TH8" localSheetId="7" hidden="1">[3]Table!#REF!</definedName>
    <definedName name="BExF5L72GS9PK2F11EIY8X7N9TH8" hidden="1">[4]Table!#REF!</definedName>
    <definedName name="BExF6RR76KNVIXGJOVFO8GDILKGZ" localSheetId="10" hidden="1">[1]Table!#REF!</definedName>
    <definedName name="BExF6RR76KNVIXGJOVFO8GDILKGZ" localSheetId="11" hidden="1">[1]Table!#REF!</definedName>
    <definedName name="BExF6RR76KNVIXGJOVFO8GDILKGZ" localSheetId="12" hidden="1">[1]Table!#REF!</definedName>
    <definedName name="BExF6RR76KNVIXGJOVFO8GDILKGZ" localSheetId="13" hidden="1">[1]Table!#REF!</definedName>
    <definedName name="BExF6RR76KNVIXGJOVFO8GDILKGZ" localSheetId="4" hidden="1">[1]Table!#REF!</definedName>
    <definedName name="BExF6RR76KNVIXGJOVFO8GDILKGZ" localSheetId="5" hidden="1">[1]Table!#REF!</definedName>
    <definedName name="BExF6RR76KNVIXGJOVFO8GDILKGZ" localSheetId="6" hidden="1">[1]Table!#REF!</definedName>
    <definedName name="BExF6RR76KNVIXGJOVFO8GDILKGZ" localSheetId="7" hidden="1">[1]Table!#REF!</definedName>
    <definedName name="BExF6RR76KNVIXGJOVFO8GDILKGZ" hidden="1">[2]Table!#REF!</definedName>
    <definedName name="BExGLVP1IU8K5A8J1340XFMYPR88" localSheetId="10" hidden="1">[1]Table!#REF!</definedName>
    <definedName name="BExGLVP1IU8K5A8J1340XFMYPR88" localSheetId="11" hidden="1">[1]Table!#REF!</definedName>
    <definedName name="BExGLVP1IU8K5A8J1340XFMYPR88" localSheetId="12" hidden="1">[1]Table!#REF!</definedName>
    <definedName name="BExGLVP1IU8K5A8J1340XFMYPR88" localSheetId="13" hidden="1">[1]Table!#REF!</definedName>
    <definedName name="BExGLVP1IU8K5A8J1340XFMYPR88" localSheetId="4" hidden="1">[1]Table!#REF!</definedName>
    <definedName name="BExGLVP1IU8K5A8J1340XFMYPR88" localSheetId="5" hidden="1">[1]Table!#REF!</definedName>
    <definedName name="BExGLVP1IU8K5A8J1340XFMYPR88" localSheetId="6" hidden="1">[1]Table!#REF!</definedName>
    <definedName name="BExGLVP1IU8K5A8J1340XFMYPR88" localSheetId="7" hidden="1">[1]Table!#REF!</definedName>
    <definedName name="BExGLVP1IU8K5A8J1340XFMYPR88" hidden="1">[2]Table!#REF!</definedName>
    <definedName name="BExGM06V531MEEBCEX0I8L6NEKUH" localSheetId="10" hidden="1">[3]Table!#REF!</definedName>
    <definedName name="BExGM06V531MEEBCEX0I8L6NEKUH" localSheetId="11" hidden="1">[3]Table!#REF!</definedName>
    <definedName name="BExGM06V531MEEBCEX0I8L6NEKUH" localSheetId="12" hidden="1">[3]Table!#REF!</definedName>
    <definedName name="BExGM06V531MEEBCEX0I8L6NEKUH" localSheetId="13" hidden="1">[3]Table!#REF!</definedName>
    <definedName name="BExGM06V531MEEBCEX0I8L6NEKUH" localSheetId="4" hidden="1">[3]Table!#REF!</definedName>
    <definedName name="BExGM06V531MEEBCEX0I8L6NEKUH" localSheetId="5" hidden="1">[3]Table!#REF!</definedName>
    <definedName name="BExGM06V531MEEBCEX0I8L6NEKUH" localSheetId="6" hidden="1">[3]Table!#REF!</definedName>
    <definedName name="BExGM06V531MEEBCEX0I8L6NEKUH" localSheetId="7" hidden="1">[3]Table!#REF!</definedName>
    <definedName name="BExGM06V531MEEBCEX0I8L6NEKUH" hidden="1">[4]Table!#REF!</definedName>
    <definedName name="BExGNN2YQ9BDAZXT2GLCSAPXKIM7" localSheetId="10" hidden="1">[1]Table!#REF!</definedName>
    <definedName name="BExGNN2YQ9BDAZXT2GLCSAPXKIM7" localSheetId="11" hidden="1">[1]Table!#REF!</definedName>
    <definedName name="BExGNN2YQ9BDAZXT2GLCSAPXKIM7" localSheetId="12" hidden="1">[1]Table!#REF!</definedName>
    <definedName name="BExGNN2YQ9BDAZXT2GLCSAPXKIM7" localSheetId="13" hidden="1">[1]Table!#REF!</definedName>
    <definedName name="BExGNN2YQ9BDAZXT2GLCSAPXKIM7" localSheetId="4" hidden="1">[1]Table!#REF!</definedName>
    <definedName name="BExGNN2YQ9BDAZXT2GLCSAPXKIM7" localSheetId="5" hidden="1">[1]Table!#REF!</definedName>
    <definedName name="BExGNN2YQ9BDAZXT2GLCSAPXKIM7" localSheetId="6" hidden="1">[1]Table!#REF!</definedName>
    <definedName name="BExGNN2YQ9BDAZXT2GLCSAPXKIM7" localSheetId="7" hidden="1">[1]Table!#REF!</definedName>
    <definedName name="BExGNN2YQ9BDAZXT2GLCSAPXKIM7" hidden="1">[2]Table!#REF!</definedName>
    <definedName name="BExGO2YUBOVLYHY1QSIHRE1KLAFV" localSheetId="10" hidden="1">[1]Table!#REF!</definedName>
    <definedName name="BExGO2YUBOVLYHY1QSIHRE1KLAFV" localSheetId="11" hidden="1">[1]Table!#REF!</definedName>
    <definedName name="BExGO2YUBOVLYHY1QSIHRE1KLAFV" localSheetId="12" hidden="1">[1]Table!#REF!</definedName>
    <definedName name="BExGO2YUBOVLYHY1QSIHRE1KLAFV" localSheetId="13" hidden="1">[1]Table!#REF!</definedName>
    <definedName name="BExGO2YUBOVLYHY1QSIHRE1KLAFV" localSheetId="4" hidden="1">[1]Table!#REF!</definedName>
    <definedName name="BExGO2YUBOVLYHY1QSIHRE1KLAFV" localSheetId="5" hidden="1">[1]Table!#REF!</definedName>
    <definedName name="BExGO2YUBOVLYHY1QSIHRE1KLAFV" localSheetId="6" hidden="1">[1]Table!#REF!</definedName>
    <definedName name="BExGO2YUBOVLYHY1QSIHRE1KLAFV" localSheetId="7" hidden="1">[1]Table!#REF!</definedName>
    <definedName name="BExGO2YUBOVLYHY1QSIHRE1KLAFV" hidden="1">[2]Table!#REF!</definedName>
    <definedName name="BExGOPQPCWJIYUZZVIJTYDFMMTGD" localSheetId="10" hidden="1">[1]Table!#REF!</definedName>
    <definedName name="BExGOPQPCWJIYUZZVIJTYDFMMTGD" localSheetId="11" hidden="1">[1]Table!#REF!</definedName>
    <definedName name="BExGOPQPCWJIYUZZVIJTYDFMMTGD" localSheetId="12" hidden="1">[1]Table!#REF!</definedName>
    <definedName name="BExGOPQPCWJIYUZZVIJTYDFMMTGD" localSheetId="13" hidden="1">[1]Table!#REF!</definedName>
    <definedName name="BExGOPQPCWJIYUZZVIJTYDFMMTGD" localSheetId="4" hidden="1">[1]Table!#REF!</definedName>
    <definedName name="BExGOPQPCWJIYUZZVIJTYDFMMTGD" localSheetId="5" hidden="1">[1]Table!#REF!</definedName>
    <definedName name="BExGOPQPCWJIYUZZVIJTYDFMMTGD" localSheetId="6" hidden="1">[1]Table!#REF!</definedName>
    <definedName name="BExGOPQPCWJIYUZZVIJTYDFMMTGD" localSheetId="7" hidden="1">[1]Table!#REF!</definedName>
    <definedName name="BExGOPQPCWJIYUZZVIJTYDFMMTGD" hidden="1">[2]Table!#REF!</definedName>
    <definedName name="BExGOT6UXUX5FVTAYL9SOBZ1D0II" localSheetId="10" hidden="1">[1]Table!#REF!</definedName>
    <definedName name="BExGOT6UXUX5FVTAYL9SOBZ1D0II" localSheetId="11" hidden="1">[1]Table!#REF!</definedName>
    <definedName name="BExGOT6UXUX5FVTAYL9SOBZ1D0II" localSheetId="12" hidden="1">[1]Table!#REF!</definedName>
    <definedName name="BExGOT6UXUX5FVTAYL9SOBZ1D0II" localSheetId="13" hidden="1">[1]Table!#REF!</definedName>
    <definedName name="BExGOT6UXUX5FVTAYL9SOBZ1D0II" localSheetId="4" hidden="1">[1]Table!#REF!</definedName>
    <definedName name="BExGOT6UXUX5FVTAYL9SOBZ1D0II" localSheetId="5" hidden="1">[1]Table!#REF!</definedName>
    <definedName name="BExGOT6UXUX5FVTAYL9SOBZ1D0II" localSheetId="6" hidden="1">[1]Table!#REF!</definedName>
    <definedName name="BExGOT6UXUX5FVTAYL9SOBZ1D0II" localSheetId="7" hidden="1">[1]Table!#REF!</definedName>
    <definedName name="BExGOT6UXUX5FVTAYL9SOBZ1D0II" hidden="1">[2]Table!#REF!</definedName>
    <definedName name="BExGPID72Y4Y619LWASUQZKZHJNC" localSheetId="10" hidden="1">[1]Table!#REF!</definedName>
    <definedName name="BExGPID72Y4Y619LWASUQZKZHJNC" localSheetId="11" hidden="1">[1]Table!#REF!</definedName>
    <definedName name="BExGPID72Y4Y619LWASUQZKZHJNC" localSheetId="12" hidden="1">[1]Table!#REF!</definedName>
    <definedName name="BExGPID72Y4Y619LWASUQZKZHJNC" localSheetId="13" hidden="1">[1]Table!#REF!</definedName>
    <definedName name="BExGPID72Y4Y619LWASUQZKZHJNC" localSheetId="4" hidden="1">[1]Table!#REF!</definedName>
    <definedName name="BExGPID72Y4Y619LWASUQZKZHJNC" localSheetId="5" hidden="1">[1]Table!#REF!</definedName>
    <definedName name="BExGPID72Y4Y619LWASUQZKZHJNC" localSheetId="6" hidden="1">[1]Table!#REF!</definedName>
    <definedName name="BExGPID72Y4Y619LWASUQZKZHJNC" localSheetId="7" hidden="1">[1]Table!#REF!</definedName>
    <definedName name="BExGPID72Y4Y619LWASUQZKZHJNC" hidden="1">[2]Table!#REF!</definedName>
    <definedName name="BExGQX0H4EZMXBJTKJJE4ICJWN5O" localSheetId="10" hidden="1">[1]Table!#REF!</definedName>
    <definedName name="BExGQX0H4EZMXBJTKJJE4ICJWN5O" localSheetId="11" hidden="1">[1]Table!#REF!</definedName>
    <definedName name="BExGQX0H4EZMXBJTKJJE4ICJWN5O" localSheetId="12" hidden="1">[1]Table!#REF!</definedName>
    <definedName name="BExGQX0H4EZMXBJTKJJE4ICJWN5O" localSheetId="13" hidden="1">[1]Table!#REF!</definedName>
    <definedName name="BExGQX0H4EZMXBJTKJJE4ICJWN5O" localSheetId="4" hidden="1">[1]Table!#REF!</definedName>
    <definedName name="BExGQX0H4EZMXBJTKJJE4ICJWN5O" localSheetId="5" hidden="1">[1]Table!#REF!</definedName>
    <definedName name="BExGQX0H4EZMXBJTKJJE4ICJWN5O" localSheetId="6" hidden="1">[1]Table!#REF!</definedName>
    <definedName name="BExGQX0H4EZMXBJTKJJE4ICJWN5O" localSheetId="7" hidden="1">[1]Table!#REF!</definedName>
    <definedName name="BExGQX0H4EZMXBJTKJJE4ICJWN5O" hidden="1">[2]Table!#REF!</definedName>
    <definedName name="BExGT0DZJB6LSF6L693UUB9EY1VQ" localSheetId="10" hidden="1">[1]Table!#REF!</definedName>
    <definedName name="BExGT0DZJB6LSF6L693UUB9EY1VQ" localSheetId="11" hidden="1">[1]Table!#REF!</definedName>
    <definedName name="BExGT0DZJB6LSF6L693UUB9EY1VQ" localSheetId="12" hidden="1">[1]Table!#REF!</definedName>
    <definedName name="BExGT0DZJB6LSF6L693UUB9EY1VQ" localSheetId="13" hidden="1">[1]Table!#REF!</definedName>
    <definedName name="BExGT0DZJB6LSF6L693UUB9EY1VQ" localSheetId="4" hidden="1">[1]Table!#REF!</definedName>
    <definedName name="BExGT0DZJB6LSF6L693UUB9EY1VQ" localSheetId="5" hidden="1">[1]Table!#REF!</definedName>
    <definedName name="BExGT0DZJB6LSF6L693UUB9EY1VQ" localSheetId="6" hidden="1">[1]Table!#REF!</definedName>
    <definedName name="BExGT0DZJB6LSF6L693UUB9EY1VQ" localSheetId="7" hidden="1">[1]Table!#REF!</definedName>
    <definedName name="BExGT0DZJB6LSF6L693UUB9EY1VQ" hidden="1">[2]Table!#REF!</definedName>
    <definedName name="BExGTIYX3OWPIINOGY1E4QQYSKHP" localSheetId="10" hidden="1">[1]Table!#REF!</definedName>
    <definedName name="BExGTIYX3OWPIINOGY1E4QQYSKHP" localSheetId="11" hidden="1">[1]Table!#REF!</definedName>
    <definedName name="BExGTIYX3OWPIINOGY1E4QQYSKHP" localSheetId="12" hidden="1">[1]Table!#REF!</definedName>
    <definedName name="BExGTIYX3OWPIINOGY1E4QQYSKHP" localSheetId="13" hidden="1">[1]Table!#REF!</definedName>
    <definedName name="BExGTIYX3OWPIINOGY1E4QQYSKHP" localSheetId="4" hidden="1">[1]Table!#REF!</definedName>
    <definedName name="BExGTIYX3OWPIINOGY1E4QQYSKHP" localSheetId="5" hidden="1">[1]Table!#REF!</definedName>
    <definedName name="BExGTIYX3OWPIINOGY1E4QQYSKHP" localSheetId="6" hidden="1">[1]Table!#REF!</definedName>
    <definedName name="BExGTIYX3OWPIINOGY1E4QQYSKHP" localSheetId="7" hidden="1">[1]Table!#REF!</definedName>
    <definedName name="BExGTIYX3OWPIINOGY1E4QQYSKHP" hidden="1">[2]Table!#REF!</definedName>
    <definedName name="BExGUM8D91UNPCOO4TKP9FGX85TF" localSheetId="10" hidden="1">[1]Table!#REF!</definedName>
    <definedName name="BExGUM8D91UNPCOO4TKP9FGX85TF" localSheetId="11" hidden="1">[1]Table!#REF!</definedName>
    <definedName name="BExGUM8D91UNPCOO4TKP9FGX85TF" localSheetId="12" hidden="1">[1]Table!#REF!</definedName>
    <definedName name="BExGUM8D91UNPCOO4TKP9FGX85TF" localSheetId="13" hidden="1">[1]Table!#REF!</definedName>
    <definedName name="BExGUM8D91UNPCOO4TKP9FGX85TF" localSheetId="4" hidden="1">[1]Table!#REF!</definedName>
    <definedName name="BExGUM8D91UNPCOO4TKP9FGX85TF" localSheetId="5" hidden="1">[1]Table!#REF!</definedName>
    <definedName name="BExGUM8D91UNPCOO4TKP9FGX85TF" localSheetId="6" hidden="1">[1]Table!#REF!</definedName>
    <definedName name="BExGUM8D91UNPCOO4TKP9FGX85TF" localSheetId="7" hidden="1">[1]Table!#REF!</definedName>
    <definedName name="BExGUM8D91UNPCOO4TKP9FGX85TF" hidden="1">[2]Table!#REF!</definedName>
    <definedName name="BExGW2Z7AMPG6H9EXA9ML6EZVGGA" localSheetId="10" hidden="1">[1]Table!#REF!</definedName>
    <definedName name="BExGW2Z7AMPG6H9EXA9ML6EZVGGA" localSheetId="11" hidden="1">[1]Table!#REF!</definedName>
    <definedName name="BExGW2Z7AMPG6H9EXA9ML6EZVGGA" localSheetId="12" hidden="1">[1]Table!#REF!</definedName>
    <definedName name="BExGW2Z7AMPG6H9EXA9ML6EZVGGA" localSheetId="13" hidden="1">[1]Table!#REF!</definedName>
    <definedName name="BExGW2Z7AMPG6H9EXA9ML6EZVGGA" localSheetId="4" hidden="1">[1]Table!#REF!</definedName>
    <definedName name="BExGW2Z7AMPG6H9EXA9ML6EZVGGA" localSheetId="5" hidden="1">[1]Table!#REF!</definedName>
    <definedName name="BExGW2Z7AMPG6H9EXA9ML6EZVGGA" localSheetId="6" hidden="1">[1]Table!#REF!</definedName>
    <definedName name="BExGW2Z7AMPG6H9EXA9ML6EZVGGA" localSheetId="7" hidden="1">[1]Table!#REF!</definedName>
    <definedName name="BExGW2Z7AMPG6H9EXA9ML6EZVGGA" hidden="1">[2]Table!#REF!</definedName>
    <definedName name="BExGWEO0JDG84NYLEAV5NSOAGMJZ" localSheetId="10" hidden="1">[1]Table!#REF!</definedName>
    <definedName name="BExGWEO0JDG84NYLEAV5NSOAGMJZ" localSheetId="11" hidden="1">[1]Table!#REF!</definedName>
    <definedName name="BExGWEO0JDG84NYLEAV5NSOAGMJZ" localSheetId="12" hidden="1">[1]Table!#REF!</definedName>
    <definedName name="BExGWEO0JDG84NYLEAV5NSOAGMJZ" localSheetId="13" hidden="1">[1]Table!#REF!</definedName>
    <definedName name="BExGWEO0JDG84NYLEAV5NSOAGMJZ" localSheetId="4" hidden="1">[1]Table!#REF!</definedName>
    <definedName name="BExGWEO0JDG84NYLEAV5NSOAGMJZ" localSheetId="5" hidden="1">[1]Table!#REF!</definedName>
    <definedName name="BExGWEO0JDG84NYLEAV5NSOAGMJZ" localSheetId="6" hidden="1">[1]Table!#REF!</definedName>
    <definedName name="BExGWEO0JDG84NYLEAV5NSOAGMJZ" localSheetId="7" hidden="1">[1]Table!#REF!</definedName>
    <definedName name="BExGWEO0JDG84NYLEAV5NSOAGMJZ" hidden="1">[2]Table!#REF!</definedName>
    <definedName name="BExGWNCXLCRTLBVMTXYJ5PHQI6SS" localSheetId="10" hidden="1">[1]Table!#REF!</definedName>
    <definedName name="BExGWNCXLCRTLBVMTXYJ5PHQI6SS" localSheetId="11" hidden="1">[1]Table!#REF!</definedName>
    <definedName name="BExGWNCXLCRTLBVMTXYJ5PHQI6SS" localSheetId="12" hidden="1">[1]Table!#REF!</definedName>
    <definedName name="BExGWNCXLCRTLBVMTXYJ5PHQI6SS" localSheetId="13" hidden="1">[1]Table!#REF!</definedName>
    <definedName name="BExGWNCXLCRTLBVMTXYJ5PHQI6SS" localSheetId="4" hidden="1">[1]Table!#REF!</definedName>
    <definedName name="BExGWNCXLCRTLBVMTXYJ5PHQI6SS" localSheetId="5" hidden="1">[1]Table!#REF!</definedName>
    <definedName name="BExGWNCXLCRTLBVMTXYJ5PHQI6SS" localSheetId="6" hidden="1">[1]Table!#REF!</definedName>
    <definedName name="BExGWNCXLCRTLBVMTXYJ5PHQI6SS" localSheetId="7" hidden="1">[1]Table!#REF!</definedName>
    <definedName name="BExGWNCXLCRTLBVMTXYJ5PHQI6SS" hidden="1">[2]Table!#REF!</definedName>
    <definedName name="BExGY6SU3SYVCJ3AG2ITY59SAZ5A" localSheetId="10" hidden="1">[1]Table!#REF!</definedName>
    <definedName name="BExGY6SU3SYVCJ3AG2ITY59SAZ5A" localSheetId="11" hidden="1">[1]Table!#REF!</definedName>
    <definedName name="BExGY6SU3SYVCJ3AG2ITY59SAZ5A" localSheetId="12" hidden="1">[1]Table!#REF!</definedName>
    <definedName name="BExGY6SU3SYVCJ3AG2ITY59SAZ5A" localSheetId="13" hidden="1">[1]Table!#REF!</definedName>
    <definedName name="BExGY6SU3SYVCJ3AG2ITY59SAZ5A" localSheetId="4" hidden="1">[1]Table!#REF!</definedName>
    <definedName name="BExGY6SU3SYVCJ3AG2ITY59SAZ5A" localSheetId="5" hidden="1">[1]Table!#REF!</definedName>
    <definedName name="BExGY6SU3SYVCJ3AG2ITY59SAZ5A" localSheetId="6" hidden="1">[1]Table!#REF!</definedName>
    <definedName name="BExGY6SU3SYVCJ3AG2ITY59SAZ5A" localSheetId="7" hidden="1">[1]Table!#REF!</definedName>
    <definedName name="BExGY6SU3SYVCJ3AG2ITY59SAZ5A" hidden="1">[2]Table!#REF!</definedName>
    <definedName name="BExGZ7NXZ0IBS44C2NZ9VMD6T6K2" localSheetId="10" hidden="1">[1]Table!#REF!</definedName>
    <definedName name="BExGZ7NXZ0IBS44C2NZ9VMD6T6K2" localSheetId="11" hidden="1">[1]Table!#REF!</definedName>
    <definedName name="BExGZ7NXZ0IBS44C2NZ9VMD6T6K2" localSheetId="12" hidden="1">[1]Table!#REF!</definedName>
    <definedName name="BExGZ7NXZ0IBS44C2NZ9VMD6T6K2" localSheetId="13" hidden="1">[1]Table!#REF!</definedName>
    <definedName name="BExGZ7NXZ0IBS44C2NZ9VMD6T6K2" localSheetId="4" hidden="1">[1]Table!#REF!</definedName>
    <definedName name="BExGZ7NXZ0IBS44C2NZ9VMD6T6K2" localSheetId="5" hidden="1">[1]Table!#REF!</definedName>
    <definedName name="BExGZ7NXZ0IBS44C2NZ9VMD6T6K2" localSheetId="6" hidden="1">[1]Table!#REF!</definedName>
    <definedName name="BExGZ7NXZ0IBS44C2NZ9VMD6T6K2" localSheetId="7" hidden="1">[1]Table!#REF!</definedName>
    <definedName name="BExGZ7NXZ0IBS44C2NZ9VMD6T6K2" hidden="1">[2]Table!#REF!</definedName>
    <definedName name="BExH02ZD6VAY1KQLAQYBBI6WWIZB" localSheetId="10" hidden="1">[1]Table!#REF!</definedName>
    <definedName name="BExH02ZD6VAY1KQLAQYBBI6WWIZB" localSheetId="11" hidden="1">[1]Table!#REF!</definedName>
    <definedName name="BExH02ZD6VAY1KQLAQYBBI6WWIZB" localSheetId="12" hidden="1">[1]Table!#REF!</definedName>
    <definedName name="BExH02ZD6VAY1KQLAQYBBI6WWIZB" localSheetId="13" hidden="1">[1]Table!#REF!</definedName>
    <definedName name="BExH02ZD6VAY1KQLAQYBBI6WWIZB" localSheetId="4" hidden="1">[1]Table!#REF!</definedName>
    <definedName name="BExH02ZD6VAY1KQLAQYBBI6WWIZB" localSheetId="5" hidden="1">[1]Table!#REF!</definedName>
    <definedName name="BExH02ZD6VAY1KQLAQYBBI6WWIZB" localSheetId="6" hidden="1">[1]Table!#REF!</definedName>
    <definedName name="BExH02ZD6VAY1KQLAQYBBI6WWIZB" localSheetId="7" hidden="1">[1]Table!#REF!</definedName>
    <definedName name="BExH02ZD6VAY1KQLAQYBBI6WWIZB" hidden="1">[2]Table!#REF!</definedName>
    <definedName name="BExH1FDTQXR9QQ31WDB7OPXU7MPT" localSheetId="10" hidden="1">[1]Table!#REF!</definedName>
    <definedName name="BExH1FDTQXR9QQ31WDB7OPXU7MPT" localSheetId="11" hidden="1">[1]Table!#REF!</definedName>
    <definedName name="BExH1FDTQXR9QQ31WDB7OPXU7MPT" localSheetId="12" hidden="1">[1]Table!#REF!</definedName>
    <definedName name="BExH1FDTQXR9QQ31WDB7OPXU7MPT" localSheetId="13" hidden="1">[1]Table!#REF!</definedName>
    <definedName name="BExH1FDTQXR9QQ31WDB7OPXU7MPT" localSheetId="4" hidden="1">[1]Table!#REF!</definedName>
    <definedName name="BExH1FDTQXR9QQ31WDB7OPXU7MPT" localSheetId="5" hidden="1">[1]Table!#REF!</definedName>
    <definedName name="BExH1FDTQXR9QQ31WDB7OPXU7MPT" localSheetId="6" hidden="1">[1]Table!#REF!</definedName>
    <definedName name="BExH1FDTQXR9QQ31WDB7OPXU7MPT" localSheetId="7" hidden="1">[1]Table!#REF!</definedName>
    <definedName name="BExH1FDTQXR9QQ31WDB7OPXU7MPT" hidden="1">[2]Table!#REF!</definedName>
    <definedName name="BExIJFGZJ5ED9D6KAY4PGQYLELAX" localSheetId="10" hidden="1">[1]Table!#REF!</definedName>
    <definedName name="BExIJFGZJ5ED9D6KAY4PGQYLELAX" localSheetId="11" hidden="1">[1]Table!#REF!</definedName>
    <definedName name="BExIJFGZJ5ED9D6KAY4PGQYLELAX" localSheetId="12" hidden="1">[1]Table!#REF!</definedName>
    <definedName name="BExIJFGZJ5ED9D6KAY4PGQYLELAX" localSheetId="13" hidden="1">[1]Table!#REF!</definedName>
    <definedName name="BExIJFGZJ5ED9D6KAY4PGQYLELAX" localSheetId="4" hidden="1">[1]Table!#REF!</definedName>
    <definedName name="BExIJFGZJ5ED9D6KAY4PGQYLELAX" localSheetId="5" hidden="1">[1]Table!#REF!</definedName>
    <definedName name="BExIJFGZJ5ED9D6KAY4PGQYLELAX" localSheetId="6" hidden="1">[1]Table!#REF!</definedName>
    <definedName name="BExIJFGZJ5ED9D6KAY4PGQYLELAX" localSheetId="7" hidden="1">[1]Table!#REF!</definedName>
    <definedName name="BExIJFGZJ5ED9D6KAY4PGQYLELAX" hidden="1">[2]Table!#REF!</definedName>
    <definedName name="BExIJM7PNEENRQMX909L1JOLB7MG" localSheetId="10" hidden="1">[1]Table!#REF!</definedName>
    <definedName name="BExIJM7PNEENRQMX909L1JOLB7MG" localSheetId="11" hidden="1">[1]Table!#REF!</definedName>
    <definedName name="BExIJM7PNEENRQMX909L1JOLB7MG" localSheetId="12" hidden="1">[1]Table!#REF!</definedName>
    <definedName name="BExIJM7PNEENRQMX909L1JOLB7MG" localSheetId="13" hidden="1">[1]Table!#REF!</definedName>
    <definedName name="BExIJM7PNEENRQMX909L1JOLB7MG" localSheetId="4" hidden="1">[1]Table!#REF!</definedName>
    <definedName name="BExIJM7PNEENRQMX909L1JOLB7MG" localSheetId="5" hidden="1">[1]Table!#REF!</definedName>
    <definedName name="BExIJM7PNEENRQMX909L1JOLB7MG" localSheetId="6" hidden="1">[1]Table!#REF!</definedName>
    <definedName name="BExIJM7PNEENRQMX909L1JOLB7MG" localSheetId="7" hidden="1">[1]Table!#REF!</definedName>
    <definedName name="BExIJM7PNEENRQMX909L1JOLB7MG" hidden="1">[2]Table!#REF!</definedName>
    <definedName name="BExILG5F338C0FFLMVOKMKF8X5ZP" localSheetId="10" hidden="1">[1]Table!#REF!</definedName>
    <definedName name="BExILG5F338C0FFLMVOKMKF8X5ZP" localSheetId="11" hidden="1">[1]Table!#REF!</definedName>
    <definedName name="BExILG5F338C0FFLMVOKMKF8X5ZP" localSheetId="12" hidden="1">[1]Table!#REF!</definedName>
    <definedName name="BExILG5F338C0FFLMVOKMKF8X5ZP" localSheetId="13" hidden="1">[1]Table!#REF!</definedName>
    <definedName name="BExILG5F338C0FFLMVOKMKF8X5ZP" localSheetId="4" hidden="1">[1]Table!#REF!</definedName>
    <definedName name="BExILG5F338C0FFLMVOKMKF8X5ZP" localSheetId="5" hidden="1">[1]Table!#REF!</definedName>
    <definedName name="BExILG5F338C0FFLMVOKMKF8X5ZP" localSheetId="6" hidden="1">[1]Table!#REF!</definedName>
    <definedName name="BExILG5F338C0FFLMVOKMKF8X5ZP" localSheetId="7" hidden="1">[1]Table!#REF!</definedName>
    <definedName name="BExILG5F338C0FFLMVOKMKF8X5ZP" hidden="1">[2]Table!#REF!</definedName>
    <definedName name="BExINLX401ZKEGWU168DS4JUM2J6" localSheetId="10" hidden="1">[1]Table!#REF!</definedName>
    <definedName name="BExINLX401ZKEGWU168DS4JUM2J6" localSheetId="11" hidden="1">[1]Table!#REF!</definedName>
    <definedName name="BExINLX401ZKEGWU168DS4JUM2J6" localSheetId="12" hidden="1">[1]Table!#REF!</definedName>
    <definedName name="BExINLX401ZKEGWU168DS4JUM2J6" localSheetId="13" hidden="1">[1]Table!#REF!</definedName>
    <definedName name="BExINLX401ZKEGWU168DS4JUM2J6" localSheetId="4" hidden="1">[1]Table!#REF!</definedName>
    <definedName name="BExINLX401ZKEGWU168DS4JUM2J6" localSheetId="5" hidden="1">[1]Table!#REF!</definedName>
    <definedName name="BExINLX401ZKEGWU168DS4JUM2J6" localSheetId="6" hidden="1">[1]Table!#REF!</definedName>
    <definedName name="BExINLX401ZKEGWU168DS4JUM2J6" localSheetId="7" hidden="1">[1]Table!#REF!</definedName>
    <definedName name="BExINLX401ZKEGWU168DS4JUM2J6" hidden="1">[2]Table!#REF!</definedName>
    <definedName name="BExIORA3GK78T7C7SNBJJUONJ0LS" localSheetId="10" hidden="1">[1]Table!#REF!</definedName>
    <definedName name="BExIORA3GK78T7C7SNBJJUONJ0LS" localSheetId="11" hidden="1">[1]Table!#REF!</definedName>
    <definedName name="BExIORA3GK78T7C7SNBJJUONJ0LS" localSheetId="12" hidden="1">[1]Table!#REF!</definedName>
    <definedName name="BExIORA3GK78T7C7SNBJJUONJ0LS" localSheetId="13" hidden="1">[1]Table!#REF!</definedName>
    <definedName name="BExIORA3GK78T7C7SNBJJUONJ0LS" localSheetId="4" hidden="1">[1]Table!#REF!</definedName>
    <definedName name="BExIORA3GK78T7C7SNBJJUONJ0LS" localSheetId="5" hidden="1">[1]Table!#REF!</definedName>
    <definedName name="BExIORA3GK78T7C7SNBJJUONJ0LS" localSheetId="6" hidden="1">[1]Table!#REF!</definedName>
    <definedName name="BExIORA3GK78T7C7SNBJJUONJ0LS" localSheetId="7" hidden="1">[1]Table!#REF!</definedName>
    <definedName name="BExIORA3GK78T7C7SNBJJUONJ0LS" hidden="1">[2]Table!#REF!</definedName>
    <definedName name="BExIOTZ5EFZ2NASVQ05RH15HRSW6" localSheetId="10" hidden="1">[1]Table!#REF!</definedName>
    <definedName name="BExIOTZ5EFZ2NASVQ05RH15HRSW6" localSheetId="11" hidden="1">[1]Table!#REF!</definedName>
    <definedName name="BExIOTZ5EFZ2NASVQ05RH15HRSW6" localSheetId="12" hidden="1">[1]Table!#REF!</definedName>
    <definedName name="BExIOTZ5EFZ2NASVQ05RH15HRSW6" localSheetId="13" hidden="1">[1]Table!#REF!</definedName>
    <definedName name="BExIOTZ5EFZ2NASVQ05RH15HRSW6" localSheetId="4" hidden="1">[1]Table!#REF!</definedName>
    <definedName name="BExIOTZ5EFZ2NASVQ05RH15HRSW6" localSheetId="5" hidden="1">[1]Table!#REF!</definedName>
    <definedName name="BExIOTZ5EFZ2NASVQ05RH15HRSW6" localSheetId="6" hidden="1">[1]Table!#REF!</definedName>
    <definedName name="BExIOTZ5EFZ2NASVQ05RH15HRSW6" localSheetId="7" hidden="1">[1]Table!#REF!</definedName>
    <definedName name="BExIOTZ5EFZ2NASVQ05RH15HRSW6" hidden="1">[2]Table!#REF!</definedName>
    <definedName name="BExIQ5S19ITB0NDRUN4XV7B905ED" localSheetId="10" hidden="1">[1]Table!#REF!</definedName>
    <definedName name="BExIQ5S19ITB0NDRUN4XV7B905ED" localSheetId="11" hidden="1">[1]Table!#REF!</definedName>
    <definedName name="BExIQ5S19ITB0NDRUN4XV7B905ED" localSheetId="12" hidden="1">[1]Table!#REF!</definedName>
    <definedName name="BExIQ5S19ITB0NDRUN4XV7B905ED" localSheetId="13" hidden="1">[1]Table!#REF!</definedName>
    <definedName name="BExIQ5S19ITB0NDRUN4XV7B905ED" localSheetId="4" hidden="1">[1]Table!#REF!</definedName>
    <definedName name="BExIQ5S19ITB0NDRUN4XV7B905ED" localSheetId="5" hidden="1">[1]Table!#REF!</definedName>
    <definedName name="BExIQ5S19ITB0NDRUN4XV7B905ED" localSheetId="6" hidden="1">[1]Table!#REF!</definedName>
    <definedName name="BExIQ5S19ITB0NDRUN4XV7B905ED" localSheetId="7" hidden="1">[1]Table!#REF!</definedName>
    <definedName name="BExIQ5S19ITB0NDRUN4XV7B905ED" hidden="1">[2]Table!#REF!</definedName>
    <definedName name="BExIS4T0DRF57HYO7OGG72KBOFOI" localSheetId="10" hidden="1">[1]Table!#REF!</definedName>
    <definedName name="BExIS4T0DRF57HYO7OGG72KBOFOI" localSheetId="11" hidden="1">[1]Table!#REF!</definedName>
    <definedName name="BExIS4T0DRF57HYO7OGG72KBOFOI" localSheetId="12" hidden="1">[1]Table!#REF!</definedName>
    <definedName name="BExIS4T0DRF57HYO7OGG72KBOFOI" localSheetId="13" hidden="1">[1]Table!#REF!</definedName>
    <definedName name="BExIS4T0DRF57HYO7OGG72KBOFOI" localSheetId="4" hidden="1">[1]Table!#REF!</definedName>
    <definedName name="BExIS4T0DRF57HYO7OGG72KBOFOI" localSheetId="5" hidden="1">[1]Table!#REF!</definedName>
    <definedName name="BExIS4T0DRF57HYO7OGG72KBOFOI" localSheetId="6" hidden="1">[1]Table!#REF!</definedName>
    <definedName name="BExIS4T0DRF57HYO7OGG72KBOFOI" localSheetId="7" hidden="1">[1]Table!#REF!</definedName>
    <definedName name="BExIS4T0DRF57HYO7OGG72KBOFOI" hidden="1">[2]Table!#REF!</definedName>
    <definedName name="BExIUUT2MHIOV6R3WHA0DPM1KBKY" localSheetId="10" hidden="1">[1]Table!#REF!</definedName>
    <definedName name="BExIUUT2MHIOV6R3WHA0DPM1KBKY" localSheetId="11" hidden="1">[1]Table!#REF!</definedName>
    <definedName name="BExIUUT2MHIOV6R3WHA0DPM1KBKY" localSheetId="12" hidden="1">[1]Table!#REF!</definedName>
    <definedName name="BExIUUT2MHIOV6R3WHA0DPM1KBKY" localSheetId="13" hidden="1">[1]Table!#REF!</definedName>
    <definedName name="BExIUUT2MHIOV6R3WHA0DPM1KBKY" localSheetId="4" hidden="1">[1]Table!#REF!</definedName>
    <definedName name="BExIUUT2MHIOV6R3WHA0DPM1KBKY" localSheetId="5" hidden="1">[1]Table!#REF!</definedName>
    <definedName name="BExIUUT2MHIOV6R3WHA0DPM1KBKY" localSheetId="6" hidden="1">[1]Table!#REF!</definedName>
    <definedName name="BExIUUT2MHIOV6R3WHA0DPM1KBKY" localSheetId="7" hidden="1">[1]Table!#REF!</definedName>
    <definedName name="BExIUUT2MHIOV6R3WHA0DPM1KBKY" hidden="1">[2]Table!#REF!</definedName>
    <definedName name="BExIV2LM38XPLRTWT0R44TMQ59E5" localSheetId="10" hidden="1">[1]Table!#REF!</definedName>
    <definedName name="BExIV2LM38XPLRTWT0R44TMQ59E5" localSheetId="11" hidden="1">[1]Table!#REF!</definedName>
    <definedName name="BExIV2LM38XPLRTWT0R44TMQ59E5" localSheetId="12" hidden="1">[1]Table!#REF!</definedName>
    <definedName name="BExIV2LM38XPLRTWT0R44TMQ59E5" localSheetId="13" hidden="1">[1]Table!#REF!</definedName>
    <definedName name="BExIV2LM38XPLRTWT0R44TMQ59E5" localSheetId="4" hidden="1">[1]Table!#REF!</definedName>
    <definedName name="BExIV2LM38XPLRTWT0R44TMQ59E5" localSheetId="5" hidden="1">[1]Table!#REF!</definedName>
    <definedName name="BExIV2LM38XPLRTWT0R44TMQ59E5" localSheetId="6" hidden="1">[1]Table!#REF!</definedName>
    <definedName name="BExIV2LM38XPLRTWT0R44TMQ59E5" localSheetId="7" hidden="1">[1]Table!#REF!</definedName>
    <definedName name="BExIV2LM38XPLRTWT0R44TMQ59E5" hidden="1">[2]Table!#REF!</definedName>
    <definedName name="BExIVCXWL6H5LD9DHDIA4F5U9TQL" localSheetId="10" hidden="1">[1]Table!#REF!</definedName>
    <definedName name="BExIVCXWL6H5LD9DHDIA4F5U9TQL" localSheetId="11" hidden="1">[1]Table!#REF!</definedName>
    <definedName name="BExIVCXWL6H5LD9DHDIA4F5U9TQL" localSheetId="12" hidden="1">[1]Table!#REF!</definedName>
    <definedName name="BExIVCXWL6H5LD9DHDIA4F5U9TQL" localSheetId="13" hidden="1">[1]Table!#REF!</definedName>
    <definedName name="BExIVCXWL6H5LD9DHDIA4F5U9TQL" localSheetId="4" hidden="1">[1]Table!#REF!</definedName>
    <definedName name="BExIVCXWL6H5LD9DHDIA4F5U9TQL" localSheetId="5" hidden="1">[1]Table!#REF!</definedName>
    <definedName name="BExIVCXWL6H5LD9DHDIA4F5U9TQL" localSheetId="6" hidden="1">[1]Table!#REF!</definedName>
    <definedName name="BExIVCXWL6H5LD9DHDIA4F5U9TQL" localSheetId="7" hidden="1">[1]Table!#REF!</definedName>
    <definedName name="BExIVCXWL6H5LD9DHDIA4F5U9TQL" hidden="1">[2]Table!#REF!</definedName>
    <definedName name="BExIXBTH4DFW38SCDT9T30V4XJC9" localSheetId="10" hidden="1">[1]Table!#REF!</definedName>
    <definedName name="BExIXBTH4DFW38SCDT9T30V4XJC9" localSheetId="11" hidden="1">[1]Table!#REF!</definedName>
    <definedName name="BExIXBTH4DFW38SCDT9T30V4XJC9" localSheetId="12" hidden="1">[1]Table!#REF!</definedName>
    <definedName name="BExIXBTH4DFW38SCDT9T30V4XJC9" localSheetId="13" hidden="1">[1]Table!#REF!</definedName>
    <definedName name="BExIXBTH4DFW38SCDT9T30V4XJC9" localSheetId="4" hidden="1">[1]Table!#REF!</definedName>
    <definedName name="BExIXBTH4DFW38SCDT9T30V4XJC9" localSheetId="5" hidden="1">[1]Table!#REF!</definedName>
    <definedName name="BExIXBTH4DFW38SCDT9T30V4XJC9" localSheetId="6" hidden="1">[1]Table!#REF!</definedName>
    <definedName name="BExIXBTH4DFW38SCDT9T30V4XJC9" localSheetId="7" hidden="1">[1]Table!#REF!</definedName>
    <definedName name="BExIXBTH4DFW38SCDT9T30V4XJC9" hidden="1">[2]Table!#REF!</definedName>
    <definedName name="BExIYI2RH0K4225XO970K2IQ1E79" localSheetId="10" hidden="1">[1]Table!#REF!</definedName>
    <definedName name="BExIYI2RH0K4225XO970K2IQ1E79" localSheetId="11" hidden="1">[1]Table!#REF!</definedName>
    <definedName name="BExIYI2RH0K4225XO970K2IQ1E79" localSheetId="12" hidden="1">[1]Table!#REF!</definedName>
    <definedName name="BExIYI2RH0K4225XO970K2IQ1E79" localSheetId="13" hidden="1">[1]Table!#REF!</definedName>
    <definedName name="BExIYI2RH0K4225XO970K2IQ1E79" localSheetId="4" hidden="1">[1]Table!#REF!</definedName>
    <definedName name="BExIYI2RH0K4225XO970K2IQ1E79" localSheetId="5" hidden="1">[1]Table!#REF!</definedName>
    <definedName name="BExIYI2RH0K4225XO970K2IQ1E79" localSheetId="6" hidden="1">[1]Table!#REF!</definedName>
    <definedName name="BExIYI2RH0K4225XO970K2IQ1E79" localSheetId="7" hidden="1">[1]Table!#REF!</definedName>
    <definedName name="BExIYI2RH0K4225XO970K2IQ1E79" hidden="1">[2]Table!#REF!</definedName>
    <definedName name="BExIZ4K0EZJK6PW3L8SVKTJFSWW9" localSheetId="10" hidden="1">[1]Table!#REF!</definedName>
    <definedName name="BExIZ4K0EZJK6PW3L8SVKTJFSWW9" localSheetId="11" hidden="1">[1]Table!#REF!</definedName>
    <definedName name="BExIZ4K0EZJK6PW3L8SVKTJFSWW9" localSheetId="12" hidden="1">[1]Table!#REF!</definedName>
    <definedName name="BExIZ4K0EZJK6PW3L8SVKTJFSWW9" localSheetId="13" hidden="1">[1]Table!#REF!</definedName>
    <definedName name="BExIZ4K0EZJK6PW3L8SVKTJFSWW9" localSheetId="4" hidden="1">[1]Table!#REF!</definedName>
    <definedName name="BExIZ4K0EZJK6PW3L8SVKTJFSWW9" localSheetId="5" hidden="1">[1]Table!#REF!</definedName>
    <definedName name="BExIZ4K0EZJK6PW3L8SVKTJFSWW9" localSheetId="6" hidden="1">[1]Table!#REF!</definedName>
    <definedName name="BExIZ4K0EZJK6PW3L8SVKTJFSWW9" localSheetId="7" hidden="1">[1]Table!#REF!</definedName>
    <definedName name="BExIZ4K0EZJK6PW3L8SVKTJFSWW9" hidden="1">[2]Table!#REF!</definedName>
    <definedName name="BExIZY2PUZ0OF9YKK1B13IW0VS6G" localSheetId="10" hidden="1">[1]Table!#REF!</definedName>
    <definedName name="BExIZY2PUZ0OF9YKK1B13IW0VS6G" localSheetId="11" hidden="1">[1]Table!#REF!</definedName>
    <definedName name="BExIZY2PUZ0OF9YKK1B13IW0VS6G" localSheetId="12" hidden="1">[1]Table!#REF!</definedName>
    <definedName name="BExIZY2PUZ0OF9YKK1B13IW0VS6G" localSheetId="13" hidden="1">[1]Table!#REF!</definedName>
    <definedName name="BExIZY2PUZ0OF9YKK1B13IW0VS6G" localSheetId="4" hidden="1">[1]Table!#REF!</definedName>
    <definedName name="BExIZY2PUZ0OF9YKK1B13IW0VS6G" localSheetId="5" hidden="1">[1]Table!#REF!</definedName>
    <definedName name="BExIZY2PUZ0OF9YKK1B13IW0VS6G" localSheetId="6" hidden="1">[1]Table!#REF!</definedName>
    <definedName name="BExIZY2PUZ0OF9YKK1B13IW0VS6G" localSheetId="7" hidden="1">[1]Table!#REF!</definedName>
    <definedName name="BExIZY2PUZ0OF9YKK1B13IW0VS6G" hidden="1">[2]Table!#REF!</definedName>
    <definedName name="BExJ0DYJWXGE7DA39PYL3WM05U9O" localSheetId="10" hidden="1">[1]Table!#REF!</definedName>
    <definedName name="BExJ0DYJWXGE7DA39PYL3WM05U9O" localSheetId="11" hidden="1">[1]Table!#REF!</definedName>
    <definedName name="BExJ0DYJWXGE7DA39PYL3WM05U9O" localSheetId="12" hidden="1">[1]Table!#REF!</definedName>
    <definedName name="BExJ0DYJWXGE7DA39PYL3WM05U9O" localSheetId="13" hidden="1">[1]Table!#REF!</definedName>
    <definedName name="BExJ0DYJWXGE7DA39PYL3WM05U9O" localSheetId="4" hidden="1">[1]Table!#REF!</definedName>
    <definedName name="BExJ0DYJWXGE7DA39PYL3WM05U9O" localSheetId="5" hidden="1">[1]Table!#REF!</definedName>
    <definedName name="BExJ0DYJWXGE7DA39PYL3WM05U9O" localSheetId="6" hidden="1">[1]Table!#REF!</definedName>
    <definedName name="BExJ0DYJWXGE7DA39PYL3WM05U9O" localSheetId="7" hidden="1">[1]Table!#REF!</definedName>
    <definedName name="BExJ0DYJWXGE7DA39PYL3WM05U9O" hidden="1">[2]Table!#REF!</definedName>
    <definedName name="BExKFZQGXWMAIDUD3M5XSFYZY3BD" localSheetId="10" hidden="1">[1]Table!#REF!</definedName>
    <definedName name="BExKFZQGXWMAIDUD3M5XSFYZY3BD" localSheetId="11" hidden="1">[1]Table!#REF!</definedName>
    <definedName name="BExKFZQGXWMAIDUD3M5XSFYZY3BD" localSheetId="12" hidden="1">[1]Table!#REF!</definedName>
    <definedName name="BExKFZQGXWMAIDUD3M5XSFYZY3BD" localSheetId="13" hidden="1">[1]Table!#REF!</definedName>
    <definedName name="BExKFZQGXWMAIDUD3M5XSFYZY3BD" localSheetId="4" hidden="1">[1]Table!#REF!</definedName>
    <definedName name="BExKFZQGXWMAIDUD3M5XSFYZY3BD" localSheetId="5" hidden="1">[1]Table!#REF!</definedName>
    <definedName name="BExKFZQGXWMAIDUD3M5XSFYZY3BD" localSheetId="6" hidden="1">[1]Table!#REF!</definedName>
    <definedName name="BExKFZQGXWMAIDUD3M5XSFYZY3BD" localSheetId="7" hidden="1">[1]Table!#REF!</definedName>
    <definedName name="BExKFZQGXWMAIDUD3M5XSFYZY3BD" hidden="1">[2]Table!#REF!</definedName>
    <definedName name="BExKI4076KXCDE5KXL79KT36OKLO" localSheetId="10" hidden="1">[1]Table!#REF!</definedName>
    <definedName name="BExKI4076KXCDE5KXL79KT36OKLO" localSheetId="11" hidden="1">[1]Table!#REF!</definedName>
    <definedName name="BExKI4076KXCDE5KXL79KT36OKLO" localSheetId="12" hidden="1">[1]Table!#REF!</definedName>
    <definedName name="BExKI4076KXCDE5KXL79KT36OKLO" localSheetId="13" hidden="1">[1]Table!#REF!</definedName>
    <definedName name="BExKI4076KXCDE5KXL79KT36OKLO" localSheetId="4" hidden="1">[1]Table!#REF!</definedName>
    <definedName name="BExKI4076KXCDE5KXL79KT36OKLO" localSheetId="5" hidden="1">[1]Table!#REF!</definedName>
    <definedName name="BExKI4076KXCDE5KXL79KT36OKLO" localSheetId="6" hidden="1">[1]Table!#REF!</definedName>
    <definedName name="BExKI4076KXCDE5KXL79KT36OKLO" localSheetId="7" hidden="1">[1]Table!#REF!</definedName>
    <definedName name="BExKI4076KXCDE5KXL79KT36OKLO" hidden="1">[2]Table!#REF!</definedName>
    <definedName name="BExKINSBB6RS7I489QHMCOMU4Z2X" localSheetId="10" hidden="1">[1]Table!#REF!</definedName>
    <definedName name="BExKINSBB6RS7I489QHMCOMU4Z2X" localSheetId="11" hidden="1">[1]Table!#REF!</definedName>
    <definedName name="BExKINSBB6RS7I489QHMCOMU4Z2X" localSheetId="12" hidden="1">[1]Table!#REF!</definedName>
    <definedName name="BExKINSBB6RS7I489QHMCOMU4Z2X" localSheetId="13" hidden="1">[1]Table!#REF!</definedName>
    <definedName name="BExKINSBB6RS7I489QHMCOMU4Z2X" localSheetId="4" hidden="1">[1]Table!#REF!</definedName>
    <definedName name="BExKINSBB6RS7I489QHMCOMU4Z2X" localSheetId="5" hidden="1">[1]Table!#REF!</definedName>
    <definedName name="BExKINSBB6RS7I489QHMCOMU4Z2X" localSheetId="6" hidden="1">[1]Table!#REF!</definedName>
    <definedName name="BExKINSBB6RS7I489QHMCOMU4Z2X" localSheetId="7" hidden="1">[1]Table!#REF!</definedName>
    <definedName name="BExKINSBB6RS7I489QHMCOMU4Z2X" hidden="1">[2]Table!#REF!</definedName>
    <definedName name="BExKN6IQWOSE5S6O9N4ZB7X0AS3M" localSheetId="10" hidden="1">[3]Table!#REF!</definedName>
    <definedName name="BExKN6IQWOSE5S6O9N4ZB7X0AS3M" localSheetId="11" hidden="1">[3]Table!#REF!</definedName>
    <definedName name="BExKN6IQWOSE5S6O9N4ZB7X0AS3M" localSheetId="12" hidden="1">[3]Table!#REF!</definedName>
    <definedName name="BExKN6IQWOSE5S6O9N4ZB7X0AS3M" localSheetId="13" hidden="1">[3]Table!#REF!</definedName>
    <definedName name="BExKN6IQWOSE5S6O9N4ZB7X0AS3M" localSheetId="4" hidden="1">[3]Table!#REF!</definedName>
    <definedName name="BExKN6IQWOSE5S6O9N4ZB7X0AS3M" localSheetId="5" hidden="1">[3]Table!#REF!</definedName>
    <definedName name="BExKN6IQWOSE5S6O9N4ZB7X0AS3M" localSheetId="6" hidden="1">[3]Table!#REF!</definedName>
    <definedName name="BExKN6IQWOSE5S6O9N4ZB7X0AS3M" localSheetId="7" hidden="1">[3]Table!#REF!</definedName>
    <definedName name="BExKN6IQWOSE5S6O9N4ZB7X0AS3M" hidden="1">[4]Table!#REF!</definedName>
    <definedName name="BExKNSP6Z2JTTT1ZT5CNHIO79MAJ" localSheetId="10" hidden="1">[3]Table!#REF!</definedName>
    <definedName name="BExKNSP6Z2JTTT1ZT5CNHIO79MAJ" localSheetId="11" hidden="1">[3]Table!#REF!</definedName>
    <definedName name="BExKNSP6Z2JTTT1ZT5CNHIO79MAJ" localSheetId="12" hidden="1">[3]Table!#REF!</definedName>
    <definedName name="BExKNSP6Z2JTTT1ZT5CNHIO79MAJ" localSheetId="13" hidden="1">[3]Table!#REF!</definedName>
    <definedName name="BExKNSP6Z2JTTT1ZT5CNHIO79MAJ" localSheetId="4" hidden="1">[3]Table!#REF!</definedName>
    <definedName name="BExKNSP6Z2JTTT1ZT5CNHIO79MAJ" localSheetId="5" hidden="1">[3]Table!#REF!</definedName>
    <definedName name="BExKNSP6Z2JTTT1ZT5CNHIO79MAJ" localSheetId="6" hidden="1">[3]Table!#REF!</definedName>
    <definedName name="BExKNSP6Z2JTTT1ZT5CNHIO79MAJ" localSheetId="7" hidden="1">[3]Table!#REF!</definedName>
    <definedName name="BExKNSP6Z2JTTT1ZT5CNHIO79MAJ" hidden="1">[4]Table!#REF!</definedName>
    <definedName name="BExKNZLD7UATC1MYRNJD8H2NH4KU" localSheetId="10" hidden="1">[1]Table!#REF!</definedName>
    <definedName name="BExKNZLD7UATC1MYRNJD8H2NH4KU" localSheetId="11" hidden="1">[1]Table!#REF!</definedName>
    <definedName name="BExKNZLD7UATC1MYRNJD8H2NH4KU" localSheetId="12" hidden="1">[1]Table!#REF!</definedName>
    <definedName name="BExKNZLD7UATC1MYRNJD8H2NH4KU" localSheetId="13" hidden="1">[1]Table!#REF!</definedName>
    <definedName name="BExKNZLD7UATC1MYRNJD8H2NH4KU" localSheetId="4" hidden="1">[1]Table!#REF!</definedName>
    <definedName name="BExKNZLD7UATC1MYRNJD8H2NH4KU" localSheetId="5" hidden="1">[1]Table!#REF!</definedName>
    <definedName name="BExKNZLD7UATC1MYRNJD8H2NH4KU" localSheetId="6" hidden="1">[1]Table!#REF!</definedName>
    <definedName name="BExKNZLD7UATC1MYRNJD8H2NH4KU" localSheetId="7" hidden="1">[1]Table!#REF!</definedName>
    <definedName name="BExKNZLD7UATC1MYRNJD8H2NH4KU" hidden="1">[2]Table!#REF!</definedName>
    <definedName name="BExKPLQJX0HJ8OTXBXH9IC9J2V0W" localSheetId="10" hidden="1">[1]Table!#REF!</definedName>
    <definedName name="BExKPLQJX0HJ8OTXBXH9IC9J2V0W" localSheetId="11" hidden="1">[1]Table!#REF!</definedName>
    <definedName name="BExKPLQJX0HJ8OTXBXH9IC9J2V0W" localSheetId="12" hidden="1">[1]Table!#REF!</definedName>
    <definedName name="BExKPLQJX0HJ8OTXBXH9IC9J2V0W" localSheetId="13" hidden="1">[1]Table!#REF!</definedName>
    <definedName name="BExKPLQJX0HJ8OTXBXH9IC9J2V0W" localSheetId="4" hidden="1">[1]Table!#REF!</definedName>
    <definedName name="BExKPLQJX0HJ8OTXBXH9IC9J2V0W" localSheetId="5" hidden="1">[1]Table!#REF!</definedName>
    <definedName name="BExKPLQJX0HJ8OTXBXH9IC9J2V0W" localSheetId="6" hidden="1">[1]Table!#REF!</definedName>
    <definedName name="BExKPLQJX0HJ8OTXBXH9IC9J2V0W" localSheetId="7" hidden="1">[1]Table!#REF!</definedName>
    <definedName name="BExKPLQJX0HJ8OTXBXH9IC9J2V0W" hidden="1">[2]Table!#REF!</definedName>
    <definedName name="BExKQJGAAWNM3NT19E9I0CQDBTU0" localSheetId="10" hidden="1">[1]Table!#REF!</definedName>
    <definedName name="BExKQJGAAWNM3NT19E9I0CQDBTU0" localSheetId="11" hidden="1">[1]Table!#REF!</definedName>
    <definedName name="BExKQJGAAWNM3NT19E9I0CQDBTU0" localSheetId="12" hidden="1">[1]Table!#REF!</definedName>
    <definedName name="BExKQJGAAWNM3NT19E9I0CQDBTU0" localSheetId="13" hidden="1">[1]Table!#REF!</definedName>
    <definedName name="BExKQJGAAWNM3NT19E9I0CQDBTU0" localSheetId="4" hidden="1">[1]Table!#REF!</definedName>
    <definedName name="BExKQJGAAWNM3NT19E9I0CQDBTU0" localSheetId="5" hidden="1">[1]Table!#REF!</definedName>
    <definedName name="BExKQJGAAWNM3NT19E9I0CQDBTU0" localSheetId="6" hidden="1">[1]Table!#REF!</definedName>
    <definedName name="BExKQJGAAWNM3NT19E9I0CQDBTU0" localSheetId="7" hidden="1">[1]Table!#REF!</definedName>
    <definedName name="BExKQJGAAWNM3NT19E9I0CQDBTU0" hidden="1">[2]Table!#REF!</definedName>
    <definedName name="BExKR8RZSEHW184G0Z56B4EGNU72" localSheetId="10" hidden="1">[1]Table!#REF!</definedName>
    <definedName name="BExKR8RZSEHW184G0Z56B4EGNU72" localSheetId="11" hidden="1">[1]Table!#REF!</definedName>
    <definedName name="BExKR8RZSEHW184G0Z56B4EGNU72" localSheetId="12" hidden="1">[1]Table!#REF!</definedName>
    <definedName name="BExKR8RZSEHW184G0Z56B4EGNU72" localSheetId="13" hidden="1">[1]Table!#REF!</definedName>
    <definedName name="BExKR8RZSEHW184G0Z56B4EGNU72" localSheetId="4" hidden="1">[1]Table!#REF!</definedName>
    <definedName name="BExKR8RZSEHW184G0Z56B4EGNU72" localSheetId="5" hidden="1">[1]Table!#REF!</definedName>
    <definedName name="BExKR8RZSEHW184G0Z56B4EGNU72" localSheetId="6" hidden="1">[1]Table!#REF!</definedName>
    <definedName name="BExKR8RZSEHW184G0Z56B4EGNU72" localSheetId="7" hidden="1">[1]Table!#REF!</definedName>
    <definedName name="BExKR8RZSEHW184G0Z56B4EGNU72" hidden="1">[2]Table!#REF!</definedName>
    <definedName name="BExKSU0MKNAVZYYPKCYTZDWQX4R8" localSheetId="10" hidden="1">[1]Table!#REF!</definedName>
    <definedName name="BExKSU0MKNAVZYYPKCYTZDWQX4R8" localSheetId="11" hidden="1">[1]Table!#REF!</definedName>
    <definedName name="BExKSU0MKNAVZYYPKCYTZDWQX4R8" localSheetId="12" hidden="1">[1]Table!#REF!</definedName>
    <definedName name="BExKSU0MKNAVZYYPKCYTZDWQX4R8" localSheetId="13" hidden="1">[1]Table!#REF!</definedName>
    <definedName name="BExKSU0MKNAVZYYPKCYTZDWQX4R8" localSheetId="4" hidden="1">[1]Table!#REF!</definedName>
    <definedName name="BExKSU0MKNAVZYYPKCYTZDWQX4R8" localSheetId="5" hidden="1">[1]Table!#REF!</definedName>
    <definedName name="BExKSU0MKNAVZYYPKCYTZDWQX4R8" localSheetId="6" hidden="1">[1]Table!#REF!</definedName>
    <definedName name="BExKSU0MKNAVZYYPKCYTZDWQX4R8" localSheetId="7" hidden="1">[1]Table!#REF!</definedName>
    <definedName name="BExKSU0MKNAVZYYPKCYTZDWQX4R8" hidden="1">[2]Table!#REF!</definedName>
    <definedName name="BExM9OG182RP30MY23PG49LVPZ1C" localSheetId="10" hidden="1">[1]Table!#REF!</definedName>
    <definedName name="BExM9OG182RP30MY23PG49LVPZ1C" localSheetId="11" hidden="1">[1]Table!#REF!</definedName>
    <definedName name="BExM9OG182RP30MY23PG49LVPZ1C" localSheetId="12" hidden="1">[1]Table!#REF!</definedName>
    <definedName name="BExM9OG182RP30MY23PG49LVPZ1C" localSheetId="13" hidden="1">[1]Table!#REF!</definedName>
    <definedName name="BExM9OG182RP30MY23PG49LVPZ1C" localSheetId="4" hidden="1">[1]Table!#REF!</definedName>
    <definedName name="BExM9OG182RP30MY23PG49LVPZ1C" localSheetId="5" hidden="1">[1]Table!#REF!</definedName>
    <definedName name="BExM9OG182RP30MY23PG49LVPZ1C" localSheetId="6" hidden="1">[1]Table!#REF!</definedName>
    <definedName name="BExM9OG182RP30MY23PG49LVPZ1C" localSheetId="7" hidden="1">[1]Table!#REF!</definedName>
    <definedName name="BExM9OG182RP30MY23PG49LVPZ1C" hidden="1">[2]Table!#REF!</definedName>
    <definedName name="BExMA8TQU9G70S2XW5RT7C6TAF7O" localSheetId="10" hidden="1">[3]Table!#REF!</definedName>
    <definedName name="BExMA8TQU9G70S2XW5RT7C6TAF7O" localSheetId="11" hidden="1">[3]Table!#REF!</definedName>
    <definedName name="BExMA8TQU9G70S2XW5RT7C6TAF7O" localSheetId="12" hidden="1">[3]Table!#REF!</definedName>
    <definedName name="BExMA8TQU9G70S2XW5RT7C6TAF7O" localSheetId="13" hidden="1">[3]Table!#REF!</definedName>
    <definedName name="BExMA8TQU9G70S2XW5RT7C6TAF7O" localSheetId="4" hidden="1">[3]Table!#REF!</definedName>
    <definedName name="BExMA8TQU9G70S2XW5RT7C6TAF7O" localSheetId="5" hidden="1">[3]Table!#REF!</definedName>
    <definedName name="BExMA8TQU9G70S2XW5RT7C6TAF7O" localSheetId="6" hidden="1">[3]Table!#REF!</definedName>
    <definedName name="BExMA8TQU9G70S2XW5RT7C6TAF7O" localSheetId="7" hidden="1">[3]Table!#REF!</definedName>
    <definedName name="BExMA8TQU9G70S2XW5RT7C6TAF7O" hidden="1">[4]Table!#REF!</definedName>
    <definedName name="BExMAR3XSK6RSFLHP7ZX1EWGHASI" localSheetId="10" hidden="1">[1]Table!#REF!</definedName>
    <definedName name="BExMAR3XSK6RSFLHP7ZX1EWGHASI" localSheetId="11" hidden="1">[1]Table!#REF!</definedName>
    <definedName name="BExMAR3XSK6RSFLHP7ZX1EWGHASI" localSheetId="12" hidden="1">[1]Table!#REF!</definedName>
    <definedName name="BExMAR3XSK6RSFLHP7ZX1EWGHASI" localSheetId="13" hidden="1">[1]Table!#REF!</definedName>
    <definedName name="BExMAR3XSK6RSFLHP7ZX1EWGHASI" localSheetId="4" hidden="1">[1]Table!#REF!</definedName>
    <definedName name="BExMAR3XSK6RSFLHP7ZX1EWGHASI" localSheetId="5" hidden="1">[1]Table!#REF!</definedName>
    <definedName name="BExMAR3XSK6RSFLHP7ZX1EWGHASI" localSheetId="6" hidden="1">[1]Table!#REF!</definedName>
    <definedName name="BExMAR3XSK6RSFLHP7ZX1EWGHASI" localSheetId="7" hidden="1">[1]Table!#REF!</definedName>
    <definedName name="BExMAR3XSK6RSFLHP7ZX1EWGHASI" hidden="1">[2]Table!#REF!</definedName>
    <definedName name="BExMB4QRS0R3MTB4CMUHFZ84LNZQ" localSheetId="10" hidden="1">[1]Table!#REF!</definedName>
    <definedName name="BExMB4QRS0R3MTB4CMUHFZ84LNZQ" localSheetId="11" hidden="1">[1]Table!#REF!</definedName>
    <definedName name="BExMB4QRS0R3MTB4CMUHFZ84LNZQ" localSheetId="12" hidden="1">[1]Table!#REF!</definedName>
    <definedName name="BExMB4QRS0R3MTB4CMUHFZ84LNZQ" localSheetId="13" hidden="1">[1]Table!#REF!</definedName>
    <definedName name="BExMB4QRS0R3MTB4CMUHFZ84LNZQ" localSheetId="4" hidden="1">[1]Table!#REF!</definedName>
    <definedName name="BExMB4QRS0R3MTB4CMUHFZ84LNZQ" localSheetId="5" hidden="1">[1]Table!#REF!</definedName>
    <definedName name="BExMB4QRS0R3MTB4CMUHFZ84LNZQ" localSheetId="6" hidden="1">[1]Table!#REF!</definedName>
    <definedName name="BExMB4QRS0R3MTB4CMUHFZ84LNZQ" localSheetId="7" hidden="1">[1]Table!#REF!</definedName>
    <definedName name="BExMB4QRS0R3MTB4CMUHFZ84LNZQ" hidden="1">[2]Table!#REF!</definedName>
    <definedName name="BExMBFTZV4Q1A5KG25C1N9PHQNSW" localSheetId="10" hidden="1">[1]Table!#REF!</definedName>
    <definedName name="BExMBFTZV4Q1A5KG25C1N9PHQNSW" localSheetId="11" hidden="1">[1]Table!#REF!</definedName>
    <definedName name="BExMBFTZV4Q1A5KG25C1N9PHQNSW" localSheetId="12" hidden="1">[1]Table!#REF!</definedName>
    <definedName name="BExMBFTZV4Q1A5KG25C1N9PHQNSW" localSheetId="13" hidden="1">[1]Table!#REF!</definedName>
    <definedName name="BExMBFTZV4Q1A5KG25C1N9PHQNSW" localSheetId="4" hidden="1">[1]Table!#REF!</definedName>
    <definedName name="BExMBFTZV4Q1A5KG25C1N9PHQNSW" localSheetId="5" hidden="1">[1]Table!#REF!</definedName>
    <definedName name="BExMBFTZV4Q1A5KG25C1N9PHQNSW" localSheetId="6" hidden="1">[1]Table!#REF!</definedName>
    <definedName name="BExMBFTZV4Q1A5KG25C1N9PHQNSW" localSheetId="7" hidden="1">[1]Table!#REF!</definedName>
    <definedName name="BExMBFTZV4Q1A5KG25C1N9PHQNSW" hidden="1">[2]Table!#REF!</definedName>
    <definedName name="BExMBYPQDG9AYDQ5E8IECVFREPO6" localSheetId="10" hidden="1">[5]Table!#REF!</definedName>
    <definedName name="BExMBYPQDG9AYDQ5E8IECVFREPO6" localSheetId="11" hidden="1">[5]Table!#REF!</definedName>
    <definedName name="BExMBYPQDG9AYDQ5E8IECVFREPO6" localSheetId="12" hidden="1">[5]Table!#REF!</definedName>
    <definedName name="BExMBYPQDG9AYDQ5E8IECVFREPO6" localSheetId="13" hidden="1">[5]Table!#REF!</definedName>
    <definedName name="BExMBYPQDG9AYDQ5E8IECVFREPO6" localSheetId="4" hidden="1">[5]Table!#REF!</definedName>
    <definedName name="BExMBYPQDG9AYDQ5E8IECVFREPO6" localSheetId="5" hidden="1">[5]Table!#REF!</definedName>
    <definedName name="BExMBYPQDG9AYDQ5E8IECVFREPO6" localSheetId="6" hidden="1">[5]Table!#REF!</definedName>
    <definedName name="BExMBYPQDG9AYDQ5E8IECVFREPO6" localSheetId="7" hidden="1">[5]Table!#REF!</definedName>
    <definedName name="BExMBYPQDG9AYDQ5E8IECVFREPO6" hidden="1">[6]Table!#REF!</definedName>
    <definedName name="BExMCA96YR10V72G2R0SCIKPZLIZ" localSheetId="10" hidden="1">[1]Table!#REF!</definedName>
    <definedName name="BExMCA96YR10V72G2R0SCIKPZLIZ" localSheetId="11" hidden="1">[1]Table!#REF!</definedName>
    <definedName name="BExMCA96YR10V72G2R0SCIKPZLIZ" localSheetId="12" hidden="1">[1]Table!#REF!</definedName>
    <definedName name="BExMCA96YR10V72G2R0SCIKPZLIZ" localSheetId="13" hidden="1">[1]Table!#REF!</definedName>
    <definedName name="BExMCA96YR10V72G2R0SCIKPZLIZ" localSheetId="4" hidden="1">[1]Table!#REF!</definedName>
    <definedName name="BExMCA96YR10V72G2R0SCIKPZLIZ" localSheetId="5" hidden="1">[1]Table!#REF!</definedName>
    <definedName name="BExMCA96YR10V72G2R0SCIKPZLIZ" localSheetId="6" hidden="1">[1]Table!#REF!</definedName>
    <definedName name="BExMCA96YR10V72G2R0SCIKPZLIZ" localSheetId="7" hidden="1">[1]Table!#REF!</definedName>
    <definedName name="BExMCA96YR10V72G2R0SCIKPZLIZ" hidden="1">[2]Table!#REF!</definedName>
    <definedName name="BExMCIHT5U38JQAJ0URM3OAG60M4" localSheetId="10" hidden="1">[1]Table!#REF!</definedName>
    <definedName name="BExMCIHT5U38JQAJ0URM3OAG60M4" localSheetId="11" hidden="1">[1]Table!#REF!</definedName>
    <definedName name="BExMCIHT5U38JQAJ0URM3OAG60M4" localSheetId="12" hidden="1">[1]Table!#REF!</definedName>
    <definedName name="BExMCIHT5U38JQAJ0URM3OAG60M4" localSheetId="13" hidden="1">[1]Table!#REF!</definedName>
    <definedName name="BExMCIHT5U38JQAJ0URM3OAG60M4" localSheetId="4" hidden="1">[1]Table!#REF!</definedName>
    <definedName name="BExMCIHT5U38JQAJ0URM3OAG60M4" localSheetId="5" hidden="1">[1]Table!#REF!</definedName>
    <definedName name="BExMCIHT5U38JQAJ0URM3OAG60M4" localSheetId="6" hidden="1">[1]Table!#REF!</definedName>
    <definedName name="BExMCIHT5U38JQAJ0URM3OAG60M4" localSheetId="7" hidden="1">[1]Table!#REF!</definedName>
    <definedName name="BExMCIHT5U38JQAJ0URM3OAG60M4" hidden="1">[2]Table!#REF!</definedName>
    <definedName name="BExME2U47N8LZG0BPJ49ANY5QVV2" localSheetId="10" hidden="1">[1]Table!#REF!</definedName>
    <definedName name="BExME2U47N8LZG0BPJ49ANY5QVV2" localSheetId="11" hidden="1">[1]Table!#REF!</definedName>
    <definedName name="BExME2U47N8LZG0BPJ49ANY5QVV2" localSheetId="12" hidden="1">[1]Table!#REF!</definedName>
    <definedName name="BExME2U47N8LZG0BPJ49ANY5QVV2" localSheetId="13" hidden="1">[1]Table!#REF!</definedName>
    <definedName name="BExME2U47N8LZG0BPJ49ANY5QVV2" localSheetId="4" hidden="1">[1]Table!#REF!</definedName>
    <definedName name="BExME2U47N8LZG0BPJ49ANY5QVV2" localSheetId="5" hidden="1">[1]Table!#REF!</definedName>
    <definedName name="BExME2U47N8LZG0BPJ49ANY5QVV2" localSheetId="6" hidden="1">[1]Table!#REF!</definedName>
    <definedName name="BExME2U47N8LZG0BPJ49ANY5QVV2" localSheetId="7" hidden="1">[1]Table!#REF!</definedName>
    <definedName name="BExME2U47N8LZG0BPJ49ANY5QVV2" hidden="1">[2]Table!#REF!</definedName>
    <definedName name="BExME88DH5DUKMUFI9FNVECXFD2E" localSheetId="10" hidden="1">[1]Table!#REF!</definedName>
    <definedName name="BExME88DH5DUKMUFI9FNVECXFD2E" localSheetId="11" hidden="1">[1]Table!#REF!</definedName>
    <definedName name="BExME88DH5DUKMUFI9FNVECXFD2E" localSheetId="12" hidden="1">[1]Table!#REF!</definedName>
    <definedName name="BExME88DH5DUKMUFI9FNVECXFD2E" localSheetId="13" hidden="1">[1]Table!#REF!</definedName>
    <definedName name="BExME88DH5DUKMUFI9FNVECXFD2E" localSheetId="4" hidden="1">[1]Table!#REF!</definedName>
    <definedName name="BExME88DH5DUKMUFI9FNVECXFD2E" localSheetId="5" hidden="1">[1]Table!#REF!</definedName>
    <definedName name="BExME88DH5DUKMUFI9FNVECXFD2E" localSheetId="6" hidden="1">[1]Table!#REF!</definedName>
    <definedName name="BExME88DH5DUKMUFI9FNVECXFD2E" localSheetId="7" hidden="1">[1]Table!#REF!</definedName>
    <definedName name="BExME88DH5DUKMUFI9FNVECXFD2E" hidden="1">[2]Table!#REF!</definedName>
    <definedName name="BExMHOWPB34KPZ76M2KIX2C9R2VB" localSheetId="10" hidden="1">[1]Table!#REF!</definedName>
    <definedName name="BExMHOWPB34KPZ76M2KIX2C9R2VB" localSheetId="11" hidden="1">[1]Table!#REF!</definedName>
    <definedName name="BExMHOWPB34KPZ76M2KIX2C9R2VB" localSheetId="12" hidden="1">[1]Table!#REF!</definedName>
    <definedName name="BExMHOWPB34KPZ76M2KIX2C9R2VB" localSheetId="13" hidden="1">[1]Table!#REF!</definedName>
    <definedName name="BExMHOWPB34KPZ76M2KIX2C9R2VB" localSheetId="4" hidden="1">[1]Table!#REF!</definedName>
    <definedName name="BExMHOWPB34KPZ76M2KIX2C9R2VB" localSheetId="5" hidden="1">[1]Table!#REF!</definedName>
    <definedName name="BExMHOWPB34KPZ76M2KIX2C9R2VB" localSheetId="6" hidden="1">[1]Table!#REF!</definedName>
    <definedName name="BExMHOWPB34KPZ76M2KIX2C9R2VB" localSheetId="7" hidden="1">[1]Table!#REF!</definedName>
    <definedName name="BExMHOWPB34KPZ76M2KIX2C9R2VB" hidden="1">[2]Table!#REF!</definedName>
    <definedName name="BExMI057LQD5NT1JYD55LG3NHDA5" localSheetId="10" hidden="1">[3]Table!#REF!</definedName>
    <definedName name="BExMI057LQD5NT1JYD55LG3NHDA5" localSheetId="11" hidden="1">[3]Table!#REF!</definedName>
    <definedName name="BExMI057LQD5NT1JYD55LG3NHDA5" localSheetId="12" hidden="1">[3]Table!#REF!</definedName>
    <definedName name="BExMI057LQD5NT1JYD55LG3NHDA5" localSheetId="13" hidden="1">[3]Table!#REF!</definedName>
    <definedName name="BExMI057LQD5NT1JYD55LG3NHDA5" localSheetId="4" hidden="1">[3]Table!#REF!</definedName>
    <definedName name="BExMI057LQD5NT1JYD55LG3NHDA5" localSheetId="5" hidden="1">[3]Table!#REF!</definedName>
    <definedName name="BExMI057LQD5NT1JYD55LG3NHDA5" localSheetId="6" hidden="1">[3]Table!#REF!</definedName>
    <definedName name="BExMI057LQD5NT1JYD55LG3NHDA5" localSheetId="7" hidden="1">[3]Table!#REF!</definedName>
    <definedName name="BExMI057LQD5NT1JYD55LG3NHDA5" hidden="1">[4]Table!#REF!</definedName>
    <definedName name="BExMI9QH0JWFX4WBZBEE5X1PLIXI" localSheetId="10" hidden="1">[1]Table!#REF!</definedName>
    <definedName name="BExMI9QH0JWFX4WBZBEE5X1PLIXI" localSheetId="11" hidden="1">[1]Table!#REF!</definedName>
    <definedName name="BExMI9QH0JWFX4WBZBEE5X1PLIXI" localSheetId="12" hidden="1">[1]Table!#REF!</definedName>
    <definedName name="BExMI9QH0JWFX4WBZBEE5X1PLIXI" localSheetId="13" hidden="1">[1]Table!#REF!</definedName>
    <definedName name="BExMI9QH0JWFX4WBZBEE5X1PLIXI" localSheetId="4" hidden="1">[1]Table!#REF!</definedName>
    <definedName name="BExMI9QH0JWFX4WBZBEE5X1PLIXI" localSheetId="5" hidden="1">[1]Table!#REF!</definedName>
    <definedName name="BExMI9QH0JWFX4WBZBEE5X1PLIXI" localSheetId="6" hidden="1">[1]Table!#REF!</definedName>
    <definedName name="BExMI9QH0JWFX4WBZBEE5X1PLIXI" localSheetId="7" hidden="1">[1]Table!#REF!</definedName>
    <definedName name="BExMI9QH0JWFX4WBZBEE5X1PLIXI" hidden="1">[2]Table!#REF!</definedName>
    <definedName name="BExMIBOOZU40JS3F89OMPSRCE9MM" localSheetId="10" hidden="1">[1]Table!#REF!</definedName>
    <definedName name="BExMIBOOZU40JS3F89OMPSRCE9MM" localSheetId="11" hidden="1">[1]Table!#REF!</definedName>
    <definedName name="BExMIBOOZU40JS3F89OMPSRCE9MM" localSheetId="12" hidden="1">[1]Table!#REF!</definedName>
    <definedName name="BExMIBOOZU40JS3F89OMPSRCE9MM" localSheetId="13" hidden="1">[1]Table!#REF!</definedName>
    <definedName name="BExMIBOOZU40JS3F89OMPSRCE9MM" localSheetId="4" hidden="1">[1]Table!#REF!</definedName>
    <definedName name="BExMIBOOZU40JS3F89OMPSRCE9MM" localSheetId="5" hidden="1">[1]Table!#REF!</definedName>
    <definedName name="BExMIBOOZU40JS3F89OMPSRCE9MM" localSheetId="6" hidden="1">[1]Table!#REF!</definedName>
    <definedName name="BExMIBOOZU40JS3F89OMPSRCE9MM" localSheetId="7" hidden="1">[1]Table!#REF!</definedName>
    <definedName name="BExMIBOOZU40JS3F89OMPSRCE9MM" hidden="1">[2]Table!#REF!</definedName>
    <definedName name="BExMIV0KC8555D5E42ZGWG15Y0MO" localSheetId="10" hidden="1">[1]Table!#REF!</definedName>
    <definedName name="BExMIV0KC8555D5E42ZGWG15Y0MO" localSheetId="11" hidden="1">[1]Table!#REF!</definedName>
    <definedName name="BExMIV0KC8555D5E42ZGWG15Y0MO" localSheetId="12" hidden="1">[1]Table!#REF!</definedName>
    <definedName name="BExMIV0KC8555D5E42ZGWG15Y0MO" localSheetId="13" hidden="1">[1]Table!#REF!</definedName>
    <definedName name="BExMIV0KC8555D5E42ZGWG15Y0MO" localSheetId="4" hidden="1">[1]Table!#REF!</definedName>
    <definedName name="BExMIV0KC8555D5E42ZGWG15Y0MO" localSheetId="5" hidden="1">[1]Table!#REF!</definedName>
    <definedName name="BExMIV0KC8555D5E42ZGWG15Y0MO" localSheetId="6" hidden="1">[1]Table!#REF!</definedName>
    <definedName name="BExMIV0KC8555D5E42ZGWG15Y0MO" localSheetId="7" hidden="1">[1]Table!#REF!</definedName>
    <definedName name="BExMIV0KC8555D5E42ZGWG15Y0MO" hidden="1">[2]Table!#REF!</definedName>
    <definedName name="BExMKUN3WPECJR2XRID2R7GZRGNX" localSheetId="10" hidden="1">[1]Table!#REF!</definedName>
    <definedName name="BExMKUN3WPECJR2XRID2R7GZRGNX" localSheetId="11" hidden="1">[1]Table!#REF!</definedName>
    <definedName name="BExMKUN3WPECJR2XRID2R7GZRGNX" localSheetId="12" hidden="1">[1]Table!#REF!</definedName>
    <definedName name="BExMKUN3WPECJR2XRID2R7GZRGNX" localSheetId="13" hidden="1">[1]Table!#REF!</definedName>
    <definedName name="BExMKUN3WPECJR2XRID2R7GZRGNX" localSheetId="4" hidden="1">[1]Table!#REF!</definedName>
    <definedName name="BExMKUN3WPECJR2XRID2R7GZRGNX" localSheetId="5" hidden="1">[1]Table!#REF!</definedName>
    <definedName name="BExMKUN3WPECJR2XRID2R7GZRGNX" localSheetId="6" hidden="1">[1]Table!#REF!</definedName>
    <definedName name="BExMKUN3WPECJR2XRID2R7GZRGNX" localSheetId="7" hidden="1">[1]Table!#REF!</definedName>
    <definedName name="BExMKUN3WPECJR2XRID2R7GZRGNX" hidden="1">[2]Table!#REF!</definedName>
    <definedName name="BExMLVI7UORSHM9FMO8S2EI0TMTS" localSheetId="10" hidden="1">[1]Table!#REF!</definedName>
    <definedName name="BExMLVI7UORSHM9FMO8S2EI0TMTS" localSheetId="11" hidden="1">[1]Table!#REF!</definedName>
    <definedName name="BExMLVI7UORSHM9FMO8S2EI0TMTS" localSheetId="12" hidden="1">[1]Table!#REF!</definedName>
    <definedName name="BExMLVI7UORSHM9FMO8S2EI0TMTS" localSheetId="13" hidden="1">[1]Table!#REF!</definedName>
    <definedName name="BExMLVI7UORSHM9FMO8S2EI0TMTS" localSheetId="4" hidden="1">[1]Table!#REF!</definedName>
    <definedName name="BExMLVI7UORSHM9FMO8S2EI0TMTS" localSheetId="5" hidden="1">[1]Table!#REF!</definedName>
    <definedName name="BExMLVI7UORSHM9FMO8S2EI0TMTS" localSheetId="6" hidden="1">[1]Table!#REF!</definedName>
    <definedName name="BExMLVI7UORSHM9FMO8S2EI0TMTS" localSheetId="7" hidden="1">[1]Table!#REF!</definedName>
    <definedName name="BExMLVI7UORSHM9FMO8S2EI0TMTS" hidden="1">[2]Table!#REF!</definedName>
    <definedName name="BExMM5UCOT2HSSN0ZIPZW55GSOVO" localSheetId="10" hidden="1">[1]Table!#REF!</definedName>
    <definedName name="BExMM5UCOT2HSSN0ZIPZW55GSOVO" localSheetId="11" hidden="1">[1]Table!#REF!</definedName>
    <definedName name="BExMM5UCOT2HSSN0ZIPZW55GSOVO" localSheetId="12" hidden="1">[1]Table!#REF!</definedName>
    <definedName name="BExMM5UCOT2HSSN0ZIPZW55GSOVO" localSheetId="13" hidden="1">[1]Table!#REF!</definedName>
    <definedName name="BExMM5UCOT2HSSN0ZIPZW55GSOVO" localSheetId="4" hidden="1">[1]Table!#REF!</definedName>
    <definedName name="BExMM5UCOT2HSSN0ZIPZW55GSOVO" localSheetId="5" hidden="1">[1]Table!#REF!</definedName>
    <definedName name="BExMM5UCOT2HSSN0ZIPZW55GSOVO" localSheetId="6" hidden="1">[1]Table!#REF!</definedName>
    <definedName name="BExMM5UCOT2HSSN0ZIPZW55GSOVO" localSheetId="7" hidden="1">[1]Table!#REF!</definedName>
    <definedName name="BExMM5UCOT2HSSN0ZIPZW55GSOVO" hidden="1">[2]Table!#REF!</definedName>
    <definedName name="BExMNRORKSO28FO9TMB7N1B3MTZ3" localSheetId="10" hidden="1">[1]Table!#REF!</definedName>
    <definedName name="BExMNRORKSO28FO9TMB7N1B3MTZ3" localSheetId="11" hidden="1">[1]Table!#REF!</definedName>
    <definedName name="BExMNRORKSO28FO9TMB7N1B3MTZ3" localSheetId="12" hidden="1">[1]Table!#REF!</definedName>
    <definedName name="BExMNRORKSO28FO9TMB7N1B3MTZ3" localSheetId="13" hidden="1">[1]Table!#REF!</definedName>
    <definedName name="BExMNRORKSO28FO9TMB7N1B3MTZ3" localSheetId="4" hidden="1">[1]Table!#REF!</definedName>
    <definedName name="BExMNRORKSO28FO9TMB7N1B3MTZ3" localSheetId="5" hidden="1">[1]Table!#REF!</definedName>
    <definedName name="BExMNRORKSO28FO9TMB7N1B3MTZ3" localSheetId="6" hidden="1">[1]Table!#REF!</definedName>
    <definedName name="BExMNRORKSO28FO9TMB7N1B3MTZ3" localSheetId="7" hidden="1">[1]Table!#REF!</definedName>
    <definedName name="BExMNRORKSO28FO9TMB7N1B3MTZ3" hidden="1">[2]Table!#REF!</definedName>
    <definedName name="BExMPOBH04JMDO6Z8DMSEJZM4ANN" localSheetId="10" hidden="1">[1]Table!#REF!</definedName>
    <definedName name="BExMPOBH04JMDO6Z8DMSEJZM4ANN" localSheetId="11" hidden="1">[1]Table!#REF!</definedName>
    <definedName name="BExMPOBH04JMDO6Z8DMSEJZM4ANN" localSheetId="12" hidden="1">[1]Table!#REF!</definedName>
    <definedName name="BExMPOBH04JMDO6Z8DMSEJZM4ANN" localSheetId="13" hidden="1">[1]Table!#REF!</definedName>
    <definedName name="BExMPOBH04JMDO6Z8DMSEJZM4ANN" localSheetId="4" hidden="1">[1]Table!#REF!</definedName>
    <definedName name="BExMPOBH04JMDO6Z8DMSEJZM4ANN" localSheetId="5" hidden="1">[1]Table!#REF!</definedName>
    <definedName name="BExMPOBH04JMDO6Z8DMSEJZM4ANN" localSheetId="6" hidden="1">[1]Table!#REF!</definedName>
    <definedName name="BExMPOBH04JMDO6Z8DMSEJZM4ANN" localSheetId="7" hidden="1">[1]Table!#REF!</definedName>
    <definedName name="BExMPOBH04JMDO6Z8DMSEJZM4ANN" hidden="1">[2]Table!#REF!</definedName>
    <definedName name="BExMPSD77XQ3HA6A4FZOJK8G2JP3" localSheetId="10" hidden="1">[1]Table!#REF!</definedName>
    <definedName name="BExMPSD77XQ3HA6A4FZOJK8G2JP3" localSheetId="11" hidden="1">[1]Table!#REF!</definedName>
    <definedName name="BExMPSD77XQ3HA6A4FZOJK8G2JP3" localSheetId="12" hidden="1">[1]Table!#REF!</definedName>
    <definedName name="BExMPSD77XQ3HA6A4FZOJK8G2JP3" localSheetId="13" hidden="1">[1]Table!#REF!</definedName>
    <definedName name="BExMPSD77XQ3HA6A4FZOJK8G2JP3" localSheetId="4" hidden="1">[1]Table!#REF!</definedName>
    <definedName name="BExMPSD77XQ3HA6A4FZOJK8G2JP3" localSheetId="5" hidden="1">[1]Table!#REF!</definedName>
    <definedName name="BExMPSD77XQ3HA6A4FZOJK8G2JP3" localSheetId="6" hidden="1">[1]Table!#REF!</definedName>
    <definedName name="BExMPSD77XQ3HA6A4FZOJK8G2JP3" localSheetId="7" hidden="1">[1]Table!#REF!</definedName>
    <definedName name="BExMPSD77XQ3HA6A4FZOJK8G2JP3" hidden="1">[2]Table!#REF!</definedName>
    <definedName name="BExMQ71WHW50GVX45JU951AGPLFQ" localSheetId="10" hidden="1">[1]Table!#REF!</definedName>
    <definedName name="BExMQ71WHW50GVX45JU951AGPLFQ" localSheetId="11" hidden="1">[1]Table!#REF!</definedName>
    <definedName name="BExMQ71WHW50GVX45JU951AGPLFQ" localSheetId="12" hidden="1">[1]Table!#REF!</definedName>
    <definedName name="BExMQ71WHW50GVX45JU951AGPLFQ" localSheetId="13" hidden="1">[1]Table!#REF!</definedName>
    <definedName name="BExMQ71WHW50GVX45JU951AGPLFQ" localSheetId="4" hidden="1">[1]Table!#REF!</definedName>
    <definedName name="BExMQ71WHW50GVX45JU951AGPLFQ" localSheetId="5" hidden="1">[1]Table!#REF!</definedName>
    <definedName name="BExMQ71WHW50GVX45JU951AGPLFQ" localSheetId="6" hidden="1">[1]Table!#REF!</definedName>
    <definedName name="BExMQ71WHW50GVX45JU951AGPLFQ" localSheetId="7" hidden="1">[1]Table!#REF!</definedName>
    <definedName name="BExMQ71WHW50GVX45JU951AGPLFQ" hidden="1">[2]Table!#REF!</definedName>
    <definedName name="BExMRU3ACIU0RD2BNWO55LH5U2BR" localSheetId="10" hidden="1">[1]Table!#REF!</definedName>
    <definedName name="BExMRU3ACIU0RD2BNWO55LH5U2BR" localSheetId="11" hidden="1">[1]Table!#REF!</definedName>
    <definedName name="BExMRU3ACIU0RD2BNWO55LH5U2BR" localSheetId="12" hidden="1">[1]Table!#REF!</definedName>
    <definedName name="BExMRU3ACIU0RD2BNWO55LH5U2BR" localSheetId="13" hidden="1">[1]Table!#REF!</definedName>
    <definedName name="BExMRU3ACIU0RD2BNWO55LH5U2BR" localSheetId="4" hidden="1">[1]Table!#REF!</definedName>
    <definedName name="BExMRU3ACIU0RD2BNWO55LH5U2BR" localSheetId="5" hidden="1">[1]Table!#REF!</definedName>
    <definedName name="BExMRU3ACIU0RD2BNWO55LH5U2BR" localSheetId="6" hidden="1">[1]Table!#REF!</definedName>
    <definedName name="BExMRU3ACIU0RD2BNWO55LH5U2BR" localSheetId="7" hidden="1">[1]Table!#REF!</definedName>
    <definedName name="BExMRU3ACIU0RD2BNWO55LH5U2BR" hidden="1">[2]Table!#REF!</definedName>
    <definedName name="BExO937E20IHMGQOZMECL3VZC7OX" localSheetId="10" hidden="1">[1]Table!#REF!</definedName>
    <definedName name="BExO937E20IHMGQOZMECL3VZC7OX" localSheetId="11" hidden="1">[1]Table!#REF!</definedName>
    <definedName name="BExO937E20IHMGQOZMECL3VZC7OX" localSheetId="12" hidden="1">[1]Table!#REF!</definedName>
    <definedName name="BExO937E20IHMGQOZMECL3VZC7OX" localSheetId="13" hidden="1">[1]Table!#REF!</definedName>
    <definedName name="BExO937E20IHMGQOZMECL3VZC7OX" localSheetId="4" hidden="1">[1]Table!#REF!</definedName>
    <definedName name="BExO937E20IHMGQOZMECL3VZC7OX" localSheetId="5" hidden="1">[1]Table!#REF!</definedName>
    <definedName name="BExO937E20IHMGQOZMECL3VZC7OX" localSheetId="6" hidden="1">[1]Table!#REF!</definedName>
    <definedName name="BExO937E20IHMGQOZMECL3VZC7OX" localSheetId="7" hidden="1">[1]Table!#REF!</definedName>
    <definedName name="BExO937E20IHMGQOZMECL3VZC7OX" hidden="1">[2]Table!#REF!</definedName>
    <definedName name="BExO9SDRI1M6KMHXSG3AE5L0F2U3" localSheetId="10" hidden="1">[1]Table!#REF!</definedName>
    <definedName name="BExO9SDRI1M6KMHXSG3AE5L0F2U3" localSheetId="11" hidden="1">[1]Table!#REF!</definedName>
    <definedName name="BExO9SDRI1M6KMHXSG3AE5L0F2U3" localSheetId="12" hidden="1">[1]Table!#REF!</definedName>
    <definedName name="BExO9SDRI1M6KMHXSG3AE5L0F2U3" localSheetId="13" hidden="1">[1]Table!#REF!</definedName>
    <definedName name="BExO9SDRI1M6KMHXSG3AE5L0F2U3" localSheetId="4" hidden="1">[1]Table!#REF!</definedName>
    <definedName name="BExO9SDRI1M6KMHXSG3AE5L0F2U3" localSheetId="5" hidden="1">[1]Table!#REF!</definedName>
    <definedName name="BExO9SDRI1M6KMHXSG3AE5L0F2U3" localSheetId="6" hidden="1">[1]Table!#REF!</definedName>
    <definedName name="BExO9SDRI1M6KMHXSG3AE5L0F2U3" localSheetId="7" hidden="1">[1]Table!#REF!</definedName>
    <definedName name="BExO9SDRI1M6KMHXSG3AE5L0F2U3" hidden="1">[2]Table!#REF!</definedName>
    <definedName name="BExO9Z9W1D46BGEI2OSOEXBI9XOX" localSheetId="10" hidden="1">[3]Table!#REF!</definedName>
    <definedName name="BExO9Z9W1D46BGEI2OSOEXBI9XOX" localSheetId="11" hidden="1">[3]Table!#REF!</definedName>
    <definedName name="BExO9Z9W1D46BGEI2OSOEXBI9XOX" localSheetId="12" hidden="1">[3]Table!#REF!</definedName>
    <definedName name="BExO9Z9W1D46BGEI2OSOEXBI9XOX" localSheetId="13" hidden="1">[3]Table!#REF!</definedName>
    <definedName name="BExO9Z9W1D46BGEI2OSOEXBI9XOX" localSheetId="4" hidden="1">[3]Table!#REF!</definedName>
    <definedName name="BExO9Z9W1D46BGEI2OSOEXBI9XOX" localSheetId="5" hidden="1">[3]Table!#REF!</definedName>
    <definedName name="BExO9Z9W1D46BGEI2OSOEXBI9XOX" localSheetId="6" hidden="1">[3]Table!#REF!</definedName>
    <definedName name="BExO9Z9W1D46BGEI2OSOEXBI9XOX" localSheetId="7" hidden="1">[3]Table!#REF!</definedName>
    <definedName name="BExO9Z9W1D46BGEI2OSOEXBI9XOX" hidden="1">[4]Table!#REF!</definedName>
    <definedName name="BExOBEZ0IE2WBEYY3D3CMRI72N1K" localSheetId="10" hidden="1">[1]Table!#REF!</definedName>
    <definedName name="BExOBEZ0IE2WBEYY3D3CMRI72N1K" localSheetId="11" hidden="1">[1]Table!#REF!</definedName>
    <definedName name="BExOBEZ0IE2WBEYY3D3CMRI72N1K" localSheetId="12" hidden="1">[1]Table!#REF!</definedName>
    <definedName name="BExOBEZ0IE2WBEYY3D3CMRI72N1K" localSheetId="13" hidden="1">[1]Table!#REF!</definedName>
    <definedName name="BExOBEZ0IE2WBEYY3D3CMRI72N1K" localSheetId="4" hidden="1">[1]Table!#REF!</definedName>
    <definedName name="BExOBEZ0IE2WBEYY3D3CMRI72N1K" localSheetId="5" hidden="1">[1]Table!#REF!</definedName>
    <definedName name="BExOBEZ0IE2WBEYY3D3CMRI72N1K" localSheetId="6" hidden="1">[1]Table!#REF!</definedName>
    <definedName name="BExOBEZ0IE2WBEYY3D3CMRI72N1K" localSheetId="7" hidden="1">[1]Table!#REF!</definedName>
    <definedName name="BExOBEZ0IE2WBEYY3D3CMRI72N1K" hidden="1">[2]Table!#REF!</definedName>
    <definedName name="BExOFVLXVD6RVHSQO8KZOOACSV24" localSheetId="10" hidden="1">[1]Table!#REF!</definedName>
    <definedName name="BExOFVLXVD6RVHSQO8KZOOACSV24" localSheetId="11" hidden="1">[1]Table!#REF!</definedName>
    <definedName name="BExOFVLXVD6RVHSQO8KZOOACSV24" localSheetId="12" hidden="1">[1]Table!#REF!</definedName>
    <definedName name="BExOFVLXVD6RVHSQO8KZOOACSV24" localSheetId="13" hidden="1">[1]Table!#REF!</definedName>
    <definedName name="BExOFVLXVD6RVHSQO8KZOOACSV24" localSheetId="4" hidden="1">[1]Table!#REF!</definedName>
    <definedName name="BExOFVLXVD6RVHSQO8KZOOACSV24" localSheetId="5" hidden="1">[1]Table!#REF!</definedName>
    <definedName name="BExOFVLXVD6RVHSQO8KZOOACSV24" localSheetId="6" hidden="1">[1]Table!#REF!</definedName>
    <definedName name="BExOFVLXVD6RVHSQO8KZOOACSV24" localSheetId="7" hidden="1">[1]Table!#REF!</definedName>
    <definedName name="BExOFVLXVD6RVHSQO8KZOOACSV24" hidden="1">[2]Table!#REF!</definedName>
    <definedName name="BExOHL75H3OT4WAKKPUXIVXWFVDS" localSheetId="10" hidden="1">[1]Table!#REF!</definedName>
    <definedName name="BExOHL75H3OT4WAKKPUXIVXWFVDS" localSheetId="11" hidden="1">[1]Table!#REF!</definedName>
    <definedName name="BExOHL75H3OT4WAKKPUXIVXWFVDS" localSheetId="12" hidden="1">[1]Table!#REF!</definedName>
    <definedName name="BExOHL75H3OT4WAKKPUXIVXWFVDS" localSheetId="13" hidden="1">[1]Table!#REF!</definedName>
    <definedName name="BExOHL75H3OT4WAKKPUXIVXWFVDS" localSheetId="4" hidden="1">[1]Table!#REF!</definedName>
    <definedName name="BExOHL75H3OT4WAKKPUXIVXWFVDS" localSheetId="5" hidden="1">[1]Table!#REF!</definedName>
    <definedName name="BExOHL75H3OT4WAKKPUXIVXWFVDS" localSheetId="6" hidden="1">[1]Table!#REF!</definedName>
    <definedName name="BExOHL75H3OT4WAKKPUXIVXWFVDS" localSheetId="7" hidden="1">[1]Table!#REF!</definedName>
    <definedName name="BExOHL75H3OT4WAKKPUXIVXWFVDS" hidden="1">[2]Table!#REF!</definedName>
    <definedName name="BExOHLHXXJL6363CC082M9M5VVXQ" localSheetId="10" hidden="1">[1]Table!#REF!</definedName>
    <definedName name="BExOHLHXXJL6363CC082M9M5VVXQ" localSheetId="11" hidden="1">[1]Table!#REF!</definedName>
    <definedName name="BExOHLHXXJL6363CC082M9M5VVXQ" localSheetId="12" hidden="1">[1]Table!#REF!</definedName>
    <definedName name="BExOHLHXXJL6363CC082M9M5VVXQ" localSheetId="13" hidden="1">[1]Table!#REF!</definedName>
    <definedName name="BExOHLHXXJL6363CC082M9M5VVXQ" localSheetId="4" hidden="1">[1]Table!#REF!</definedName>
    <definedName name="BExOHLHXXJL6363CC082M9M5VVXQ" localSheetId="5" hidden="1">[1]Table!#REF!</definedName>
    <definedName name="BExOHLHXXJL6363CC082M9M5VVXQ" localSheetId="6" hidden="1">[1]Table!#REF!</definedName>
    <definedName name="BExOHLHXXJL6363CC082M9M5VVXQ" localSheetId="7" hidden="1">[1]Table!#REF!</definedName>
    <definedName name="BExOHLHXXJL6363CC082M9M5VVXQ" hidden="1">[2]Table!#REF!</definedName>
    <definedName name="BExOLICXFHJLILCJVFMJE5MGGWKR" localSheetId="10" hidden="1">[1]Table!#REF!</definedName>
    <definedName name="BExOLICXFHJLILCJVFMJE5MGGWKR" localSheetId="11" hidden="1">[1]Table!#REF!</definedName>
    <definedName name="BExOLICXFHJLILCJVFMJE5MGGWKR" localSheetId="12" hidden="1">[1]Table!#REF!</definedName>
    <definedName name="BExOLICXFHJLILCJVFMJE5MGGWKR" localSheetId="13" hidden="1">[1]Table!#REF!</definedName>
    <definedName name="BExOLICXFHJLILCJVFMJE5MGGWKR" localSheetId="4" hidden="1">[1]Table!#REF!</definedName>
    <definedName name="BExOLICXFHJLILCJVFMJE5MGGWKR" localSheetId="5" hidden="1">[1]Table!#REF!</definedName>
    <definedName name="BExOLICXFHJLILCJVFMJE5MGGWKR" localSheetId="6" hidden="1">[1]Table!#REF!</definedName>
    <definedName name="BExOLICXFHJLILCJVFMJE5MGGWKR" localSheetId="7" hidden="1">[1]Table!#REF!</definedName>
    <definedName name="BExOLICXFHJLILCJVFMJE5MGGWKR" hidden="1">[2]Table!#REF!</definedName>
    <definedName name="BExONB3A7CO4YD8RB41PHC93BQ9M" localSheetId="10" hidden="1">[1]Table!#REF!</definedName>
    <definedName name="BExONB3A7CO4YD8RB41PHC93BQ9M" localSheetId="11" hidden="1">[1]Table!#REF!</definedName>
    <definedName name="BExONB3A7CO4YD8RB41PHC93BQ9M" localSheetId="12" hidden="1">[1]Table!#REF!</definedName>
    <definedName name="BExONB3A7CO4YD8RB41PHC93BQ9M" localSheetId="13" hidden="1">[1]Table!#REF!</definedName>
    <definedName name="BExONB3A7CO4YD8RB41PHC93BQ9M" localSheetId="4" hidden="1">[1]Table!#REF!</definedName>
    <definedName name="BExONB3A7CO4YD8RB41PHC93BQ9M" localSheetId="5" hidden="1">[1]Table!#REF!</definedName>
    <definedName name="BExONB3A7CO4YD8RB41PHC93BQ9M" localSheetId="6" hidden="1">[1]Table!#REF!</definedName>
    <definedName name="BExONB3A7CO4YD8RB41PHC93BQ9M" localSheetId="7" hidden="1">[1]Table!#REF!</definedName>
    <definedName name="BExONB3A7CO4YD8RB41PHC93BQ9M" hidden="1">[2]Table!#REF!</definedName>
    <definedName name="BExOPFNYRBL0BFM23LZBJTADNOE4" localSheetId="10" hidden="1">[1]Table!#REF!</definedName>
    <definedName name="BExOPFNYRBL0BFM23LZBJTADNOE4" localSheetId="11" hidden="1">[1]Table!#REF!</definedName>
    <definedName name="BExOPFNYRBL0BFM23LZBJTADNOE4" localSheetId="12" hidden="1">[1]Table!#REF!</definedName>
    <definedName name="BExOPFNYRBL0BFM23LZBJTADNOE4" localSheetId="13" hidden="1">[1]Table!#REF!</definedName>
    <definedName name="BExOPFNYRBL0BFM23LZBJTADNOE4" localSheetId="4" hidden="1">[1]Table!#REF!</definedName>
    <definedName name="BExOPFNYRBL0BFM23LZBJTADNOE4" localSheetId="5" hidden="1">[1]Table!#REF!</definedName>
    <definedName name="BExOPFNYRBL0BFM23LZBJTADNOE4" localSheetId="6" hidden="1">[1]Table!#REF!</definedName>
    <definedName name="BExOPFNYRBL0BFM23LZBJTADNOE4" localSheetId="7" hidden="1">[1]Table!#REF!</definedName>
    <definedName name="BExOPFNYRBL0BFM23LZBJTADNOE4" hidden="1">[2]Table!#REF!</definedName>
    <definedName name="BExQ3D1P3M5Z3HLMEZ17E0BLEE4U" localSheetId="10" hidden="1">[1]Table!#REF!</definedName>
    <definedName name="BExQ3D1P3M5Z3HLMEZ17E0BLEE4U" localSheetId="11" hidden="1">[1]Table!#REF!</definedName>
    <definedName name="BExQ3D1P3M5Z3HLMEZ17E0BLEE4U" localSheetId="12" hidden="1">[1]Table!#REF!</definedName>
    <definedName name="BExQ3D1P3M5Z3HLMEZ17E0BLEE4U" localSheetId="13" hidden="1">[1]Table!#REF!</definedName>
    <definedName name="BExQ3D1P3M5Z3HLMEZ17E0BLEE4U" localSheetId="4" hidden="1">[1]Table!#REF!</definedName>
    <definedName name="BExQ3D1P3M5Z3HLMEZ17E0BLEE4U" localSheetId="5" hidden="1">[1]Table!#REF!</definedName>
    <definedName name="BExQ3D1P3M5Z3HLMEZ17E0BLEE4U" localSheetId="6" hidden="1">[1]Table!#REF!</definedName>
    <definedName name="BExQ3D1P3M5Z3HLMEZ17E0BLEE4U" localSheetId="7" hidden="1">[1]Table!#REF!</definedName>
    <definedName name="BExQ3D1P3M5Z3HLMEZ17E0BLEE4U" hidden="1">[2]Table!#REF!</definedName>
    <definedName name="BExQ42IU9MNDYLODP41DL6YTZMAR" localSheetId="10" hidden="1">[1]Table!#REF!</definedName>
    <definedName name="BExQ42IU9MNDYLODP41DL6YTZMAR" localSheetId="11" hidden="1">[1]Table!#REF!</definedName>
    <definedName name="BExQ42IU9MNDYLODP41DL6YTZMAR" localSheetId="12" hidden="1">[1]Table!#REF!</definedName>
    <definedName name="BExQ42IU9MNDYLODP41DL6YTZMAR" localSheetId="13" hidden="1">[1]Table!#REF!</definedName>
    <definedName name="BExQ42IU9MNDYLODP41DL6YTZMAR" localSheetId="4" hidden="1">[1]Table!#REF!</definedName>
    <definedName name="BExQ42IU9MNDYLODP41DL6YTZMAR" localSheetId="5" hidden="1">[1]Table!#REF!</definedName>
    <definedName name="BExQ42IU9MNDYLODP41DL6YTZMAR" localSheetId="6" hidden="1">[1]Table!#REF!</definedName>
    <definedName name="BExQ42IU9MNDYLODP41DL6YTZMAR" localSheetId="7" hidden="1">[1]Table!#REF!</definedName>
    <definedName name="BExQ42IU9MNDYLODP41DL6YTZMAR" hidden="1">[2]Table!#REF!</definedName>
    <definedName name="BExQ4Q1PSM6VRR9I8GIELILNC8G1" localSheetId="10" hidden="1">[1]Table!#REF!</definedName>
    <definedName name="BExQ4Q1PSM6VRR9I8GIELILNC8G1" localSheetId="11" hidden="1">[1]Table!#REF!</definedName>
    <definedName name="BExQ4Q1PSM6VRR9I8GIELILNC8G1" localSheetId="12" hidden="1">[1]Table!#REF!</definedName>
    <definedName name="BExQ4Q1PSM6VRR9I8GIELILNC8G1" localSheetId="13" hidden="1">[1]Table!#REF!</definedName>
    <definedName name="BExQ4Q1PSM6VRR9I8GIELILNC8G1" localSheetId="4" hidden="1">[1]Table!#REF!</definedName>
    <definedName name="BExQ4Q1PSM6VRR9I8GIELILNC8G1" localSheetId="5" hidden="1">[1]Table!#REF!</definedName>
    <definedName name="BExQ4Q1PSM6VRR9I8GIELILNC8G1" localSheetId="6" hidden="1">[1]Table!#REF!</definedName>
    <definedName name="BExQ4Q1PSM6VRR9I8GIELILNC8G1" localSheetId="7" hidden="1">[1]Table!#REF!</definedName>
    <definedName name="BExQ4Q1PSM6VRR9I8GIELILNC8G1" hidden="1">[2]Table!#REF!</definedName>
    <definedName name="BExQ5SPMSOCJYLAY20NB5A6O32RE" localSheetId="10" hidden="1">[1]Table!#REF!</definedName>
    <definedName name="BExQ5SPMSOCJYLAY20NB5A6O32RE" localSheetId="11" hidden="1">[1]Table!#REF!</definedName>
    <definedName name="BExQ5SPMSOCJYLAY20NB5A6O32RE" localSheetId="12" hidden="1">[1]Table!#REF!</definedName>
    <definedName name="BExQ5SPMSOCJYLAY20NB5A6O32RE" localSheetId="13" hidden="1">[1]Table!#REF!</definedName>
    <definedName name="BExQ5SPMSOCJYLAY20NB5A6O32RE" localSheetId="4" hidden="1">[1]Table!#REF!</definedName>
    <definedName name="BExQ5SPMSOCJYLAY20NB5A6O32RE" localSheetId="5" hidden="1">[1]Table!#REF!</definedName>
    <definedName name="BExQ5SPMSOCJYLAY20NB5A6O32RE" localSheetId="6" hidden="1">[1]Table!#REF!</definedName>
    <definedName name="BExQ5SPMSOCJYLAY20NB5A6O32RE" localSheetId="7" hidden="1">[1]Table!#REF!</definedName>
    <definedName name="BExQ5SPMSOCJYLAY20NB5A6O32RE" hidden="1">[2]Table!#REF!</definedName>
    <definedName name="BExQ6M8B0X44N9TV56ATUVHGDI00" localSheetId="10" hidden="1">[1]Table!#REF!</definedName>
    <definedName name="BExQ6M8B0X44N9TV56ATUVHGDI00" localSheetId="11" hidden="1">[1]Table!#REF!</definedName>
    <definedName name="BExQ6M8B0X44N9TV56ATUVHGDI00" localSheetId="12" hidden="1">[1]Table!#REF!</definedName>
    <definedName name="BExQ6M8B0X44N9TV56ATUVHGDI00" localSheetId="13" hidden="1">[1]Table!#REF!</definedName>
    <definedName name="BExQ6M8B0X44N9TV56ATUVHGDI00" localSheetId="4" hidden="1">[1]Table!#REF!</definedName>
    <definedName name="BExQ6M8B0X44N9TV56ATUVHGDI00" localSheetId="5" hidden="1">[1]Table!#REF!</definedName>
    <definedName name="BExQ6M8B0X44N9TV56ATUVHGDI00" localSheetId="6" hidden="1">[1]Table!#REF!</definedName>
    <definedName name="BExQ6M8B0X44N9TV56ATUVHGDI00" localSheetId="7" hidden="1">[1]Table!#REF!</definedName>
    <definedName name="BExQ6M8B0X44N9TV56ATUVHGDI00" hidden="1">[2]Table!#REF!</definedName>
    <definedName name="BExQ7MY3U2Z1IZ71U5LJUD00VVB4" localSheetId="10" hidden="1">[1]Table!#REF!</definedName>
    <definedName name="BExQ7MY3U2Z1IZ71U5LJUD00VVB4" localSheetId="11" hidden="1">[1]Table!#REF!</definedName>
    <definedName name="BExQ7MY3U2Z1IZ71U5LJUD00VVB4" localSheetId="12" hidden="1">[1]Table!#REF!</definedName>
    <definedName name="BExQ7MY3U2Z1IZ71U5LJUD00VVB4" localSheetId="13" hidden="1">[1]Table!#REF!</definedName>
    <definedName name="BExQ7MY3U2Z1IZ71U5LJUD00VVB4" localSheetId="4" hidden="1">[1]Table!#REF!</definedName>
    <definedName name="BExQ7MY3U2Z1IZ71U5LJUD00VVB4" localSheetId="5" hidden="1">[1]Table!#REF!</definedName>
    <definedName name="BExQ7MY3U2Z1IZ71U5LJUD00VVB4" localSheetId="6" hidden="1">[1]Table!#REF!</definedName>
    <definedName name="BExQ7MY3U2Z1IZ71U5LJUD00VVB4" localSheetId="7" hidden="1">[1]Table!#REF!</definedName>
    <definedName name="BExQ7MY3U2Z1IZ71U5LJUD00VVB4" hidden="1">[2]Table!#REF!</definedName>
    <definedName name="BExQ84MJB94HL3BWRN50M4NCB6Z0" localSheetId="10" hidden="1">[1]Table!#REF!</definedName>
    <definedName name="BExQ84MJB94HL3BWRN50M4NCB6Z0" localSheetId="11" hidden="1">[1]Table!#REF!</definedName>
    <definedName name="BExQ84MJB94HL3BWRN50M4NCB6Z0" localSheetId="12" hidden="1">[1]Table!#REF!</definedName>
    <definedName name="BExQ84MJB94HL3BWRN50M4NCB6Z0" localSheetId="13" hidden="1">[1]Table!#REF!</definedName>
    <definedName name="BExQ84MJB94HL3BWRN50M4NCB6Z0" localSheetId="4" hidden="1">[1]Table!#REF!</definedName>
    <definedName name="BExQ84MJB94HL3BWRN50M4NCB6Z0" localSheetId="5" hidden="1">[1]Table!#REF!</definedName>
    <definedName name="BExQ84MJB94HL3BWRN50M4NCB6Z0" localSheetId="6" hidden="1">[1]Table!#REF!</definedName>
    <definedName name="BExQ84MJB94HL3BWRN50M4NCB6Z0" localSheetId="7" hidden="1">[1]Table!#REF!</definedName>
    <definedName name="BExQ84MJB94HL3BWRN50M4NCB6Z0" hidden="1">[2]Table!#REF!</definedName>
    <definedName name="BExQ8583ZE00NW7T9OF11OT9IA14" localSheetId="10" hidden="1">[1]Table!#REF!</definedName>
    <definedName name="BExQ8583ZE00NW7T9OF11OT9IA14" localSheetId="11" hidden="1">[1]Table!#REF!</definedName>
    <definedName name="BExQ8583ZE00NW7T9OF11OT9IA14" localSheetId="12" hidden="1">[1]Table!#REF!</definedName>
    <definedName name="BExQ8583ZE00NW7T9OF11OT9IA14" localSheetId="13" hidden="1">[1]Table!#REF!</definedName>
    <definedName name="BExQ8583ZE00NW7T9OF11OT9IA14" localSheetId="4" hidden="1">[1]Table!#REF!</definedName>
    <definedName name="BExQ8583ZE00NW7T9OF11OT9IA14" localSheetId="5" hidden="1">[1]Table!#REF!</definedName>
    <definedName name="BExQ8583ZE00NW7T9OF11OT9IA14" localSheetId="6" hidden="1">[1]Table!#REF!</definedName>
    <definedName name="BExQ8583ZE00NW7T9OF11OT9IA14" localSheetId="7" hidden="1">[1]Table!#REF!</definedName>
    <definedName name="BExQ8583ZE00NW7T9OF11OT9IA14" hidden="1">[2]Table!#REF!</definedName>
    <definedName name="BExQ8DM90XJ6GCJIK9LC5O82I2TJ" localSheetId="10" hidden="1">[1]Table!#REF!</definedName>
    <definedName name="BExQ8DM90XJ6GCJIK9LC5O82I2TJ" localSheetId="11" hidden="1">[1]Table!#REF!</definedName>
    <definedName name="BExQ8DM90XJ6GCJIK9LC5O82I2TJ" localSheetId="12" hidden="1">[1]Table!#REF!</definedName>
    <definedName name="BExQ8DM90XJ6GCJIK9LC5O82I2TJ" localSheetId="13" hidden="1">[1]Table!#REF!</definedName>
    <definedName name="BExQ8DM90XJ6GCJIK9LC5O82I2TJ" localSheetId="4" hidden="1">[1]Table!#REF!</definedName>
    <definedName name="BExQ8DM90XJ6GCJIK9LC5O82I2TJ" localSheetId="5" hidden="1">[1]Table!#REF!</definedName>
    <definedName name="BExQ8DM90XJ6GCJIK9LC5O82I2TJ" localSheetId="6" hidden="1">[1]Table!#REF!</definedName>
    <definedName name="BExQ8DM90XJ6GCJIK9LC5O82I2TJ" localSheetId="7" hidden="1">[1]Table!#REF!</definedName>
    <definedName name="BExQ8DM90XJ6GCJIK9LC5O82I2TJ" hidden="1">[2]Table!#REF!</definedName>
    <definedName name="BExQ8O3WEU8HNTTGKTW5T0QSKCLP" localSheetId="10" hidden="1">[5]Table!#REF!</definedName>
    <definedName name="BExQ8O3WEU8HNTTGKTW5T0QSKCLP" localSheetId="11" hidden="1">[5]Table!#REF!</definedName>
    <definedName name="BExQ8O3WEU8HNTTGKTW5T0QSKCLP" localSheetId="12" hidden="1">[5]Table!#REF!</definedName>
    <definedName name="BExQ8O3WEU8HNTTGKTW5T0QSKCLP" localSheetId="13" hidden="1">[5]Table!#REF!</definedName>
    <definedName name="BExQ8O3WEU8HNTTGKTW5T0QSKCLP" localSheetId="4" hidden="1">[5]Table!#REF!</definedName>
    <definedName name="BExQ8O3WEU8HNTTGKTW5T0QSKCLP" localSheetId="5" hidden="1">[5]Table!#REF!</definedName>
    <definedName name="BExQ8O3WEU8HNTTGKTW5T0QSKCLP" localSheetId="6" hidden="1">[5]Table!#REF!</definedName>
    <definedName name="BExQ8O3WEU8HNTTGKTW5T0QSKCLP" localSheetId="7" hidden="1">[5]Table!#REF!</definedName>
    <definedName name="BExQ8O3WEU8HNTTGKTW5T0QSKCLP" hidden="1">[6]Table!#REF!</definedName>
    <definedName name="BExQ9ZLYHWABXAA9NJDW8ZS0UQ9P" localSheetId="10" hidden="1">[5]Table!#REF!</definedName>
    <definedName name="BExQ9ZLYHWABXAA9NJDW8ZS0UQ9P" localSheetId="11" hidden="1">[5]Table!#REF!</definedName>
    <definedName name="BExQ9ZLYHWABXAA9NJDW8ZS0UQ9P" localSheetId="12" hidden="1">[5]Table!#REF!</definedName>
    <definedName name="BExQ9ZLYHWABXAA9NJDW8ZS0UQ9P" localSheetId="13" hidden="1">[5]Table!#REF!</definedName>
    <definedName name="BExQ9ZLYHWABXAA9NJDW8ZS0UQ9P" localSheetId="4" hidden="1">[5]Table!#REF!</definedName>
    <definedName name="BExQ9ZLYHWABXAA9NJDW8ZS0UQ9P" localSheetId="5" hidden="1">[5]Table!#REF!</definedName>
    <definedName name="BExQ9ZLYHWABXAA9NJDW8ZS0UQ9P" localSheetId="6" hidden="1">[5]Table!#REF!</definedName>
    <definedName name="BExQ9ZLYHWABXAA9NJDW8ZS0UQ9P" localSheetId="7" hidden="1">[5]Table!#REF!</definedName>
    <definedName name="BExQ9ZLYHWABXAA9NJDW8ZS0UQ9P" hidden="1">[6]Table!#REF!</definedName>
    <definedName name="BExQA324HSCK40ENJUT9CS9EC71B" localSheetId="10" hidden="1">[1]Table!#REF!</definedName>
    <definedName name="BExQA324HSCK40ENJUT9CS9EC71B" localSheetId="11" hidden="1">[1]Table!#REF!</definedName>
    <definedName name="BExQA324HSCK40ENJUT9CS9EC71B" localSheetId="12" hidden="1">[1]Table!#REF!</definedName>
    <definedName name="BExQA324HSCK40ENJUT9CS9EC71B" localSheetId="13" hidden="1">[1]Table!#REF!</definedName>
    <definedName name="BExQA324HSCK40ENJUT9CS9EC71B" localSheetId="4" hidden="1">[1]Table!#REF!</definedName>
    <definedName name="BExQA324HSCK40ENJUT9CS9EC71B" localSheetId="5" hidden="1">[1]Table!#REF!</definedName>
    <definedName name="BExQA324HSCK40ENJUT9CS9EC71B" localSheetId="6" hidden="1">[1]Table!#REF!</definedName>
    <definedName name="BExQA324HSCK40ENJUT9CS9EC71B" localSheetId="7" hidden="1">[1]Table!#REF!</definedName>
    <definedName name="BExQA324HSCK40ENJUT9CS9EC71B" hidden="1">[2]Table!#REF!</definedName>
    <definedName name="BExQAG8PP8R5NJKNQD1U4QOSD6X5" localSheetId="10" hidden="1">[1]Table!#REF!</definedName>
    <definedName name="BExQAG8PP8R5NJKNQD1U4QOSD6X5" localSheetId="11" hidden="1">[1]Table!#REF!</definedName>
    <definedName name="BExQAG8PP8R5NJKNQD1U4QOSD6X5" localSheetId="12" hidden="1">[1]Table!#REF!</definedName>
    <definedName name="BExQAG8PP8R5NJKNQD1U4QOSD6X5" localSheetId="13" hidden="1">[1]Table!#REF!</definedName>
    <definedName name="BExQAG8PP8R5NJKNQD1U4QOSD6X5" localSheetId="4" hidden="1">[1]Table!#REF!</definedName>
    <definedName name="BExQAG8PP8R5NJKNQD1U4QOSD6X5" localSheetId="5" hidden="1">[1]Table!#REF!</definedName>
    <definedName name="BExQAG8PP8R5NJKNQD1U4QOSD6X5" localSheetId="6" hidden="1">[1]Table!#REF!</definedName>
    <definedName name="BExQAG8PP8R5NJKNQD1U4QOSD6X5" localSheetId="7" hidden="1">[1]Table!#REF!</definedName>
    <definedName name="BExQAG8PP8R5NJKNQD1U4QOSD6X5" hidden="1">[2]Table!#REF!</definedName>
    <definedName name="BExQBJI68WDPBZSDY2IEW5SD50TR" localSheetId="10" hidden="1">[1]Table!#REF!</definedName>
    <definedName name="BExQBJI68WDPBZSDY2IEW5SD50TR" localSheetId="11" hidden="1">[1]Table!#REF!</definedName>
    <definedName name="BExQBJI68WDPBZSDY2IEW5SD50TR" localSheetId="12" hidden="1">[1]Table!#REF!</definedName>
    <definedName name="BExQBJI68WDPBZSDY2IEW5SD50TR" localSheetId="13" hidden="1">[1]Table!#REF!</definedName>
    <definedName name="BExQBJI68WDPBZSDY2IEW5SD50TR" localSheetId="4" hidden="1">[1]Table!#REF!</definedName>
    <definedName name="BExQBJI68WDPBZSDY2IEW5SD50TR" localSheetId="5" hidden="1">[1]Table!#REF!</definedName>
    <definedName name="BExQBJI68WDPBZSDY2IEW5SD50TR" localSheetId="6" hidden="1">[1]Table!#REF!</definedName>
    <definedName name="BExQBJI68WDPBZSDY2IEW5SD50TR" localSheetId="7" hidden="1">[1]Table!#REF!</definedName>
    <definedName name="BExQBJI68WDPBZSDY2IEW5SD50TR" hidden="1">[2]Table!#REF!</definedName>
    <definedName name="BExQEMUA4HEFM4OVO8M8MA8PIAW1" localSheetId="10" hidden="1">[1]Table!#REF!</definedName>
    <definedName name="BExQEMUA4HEFM4OVO8M8MA8PIAW1" localSheetId="11" hidden="1">[1]Table!#REF!</definedName>
    <definedName name="BExQEMUA4HEFM4OVO8M8MA8PIAW1" localSheetId="12" hidden="1">[1]Table!#REF!</definedName>
    <definedName name="BExQEMUA4HEFM4OVO8M8MA8PIAW1" localSheetId="13" hidden="1">[1]Table!#REF!</definedName>
    <definedName name="BExQEMUA4HEFM4OVO8M8MA8PIAW1" localSheetId="4" hidden="1">[1]Table!#REF!</definedName>
    <definedName name="BExQEMUA4HEFM4OVO8M8MA8PIAW1" localSheetId="5" hidden="1">[1]Table!#REF!</definedName>
    <definedName name="BExQEMUA4HEFM4OVO8M8MA8PIAW1" localSheetId="6" hidden="1">[1]Table!#REF!</definedName>
    <definedName name="BExQEMUA4HEFM4OVO8M8MA8PIAW1" localSheetId="7" hidden="1">[1]Table!#REF!</definedName>
    <definedName name="BExQEMUA4HEFM4OVO8M8MA8PIAW1" hidden="1">[2]Table!#REF!</definedName>
    <definedName name="BExQFEEV7627R8TYZCM28C6V6WHE" localSheetId="10" hidden="1">[1]Table!#REF!</definedName>
    <definedName name="BExQFEEV7627R8TYZCM28C6V6WHE" localSheetId="11" hidden="1">[1]Table!#REF!</definedName>
    <definedName name="BExQFEEV7627R8TYZCM28C6V6WHE" localSheetId="12" hidden="1">[1]Table!#REF!</definedName>
    <definedName name="BExQFEEV7627R8TYZCM28C6V6WHE" localSheetId="13" hidden="1">[1]Table!#REF!</definedName>
    <definedName name="BExQFEEV7627R8TYZCM28C6V6WHE" localSheetId="4" hidden="1">[1]Table!#REF!</definedName>
    <definedName name="BExQFEEV7627R8TYZCM28C6V6WHE" localSheetId="5" hidden="1">[1]Table!#REF!</definedName>
    <definedName name="BExQFEEV7627R8TYZCM28C6V6WHE" localSheetId="6" hidden="1">[1]Table!#REF!</definedName>
    <definedName name="BExQFEEV7627R8TYZCM28C6V6WHE" localSheetId="7" hidden="1">[1]Table!#REF!</definedName>
    <definedName name="BExQFEEV7627R8TYZCM28C6V6WHE" hidden="1">[2]Table!#REF!</definedName>
    <definedName name="BExQFEK8NUD04X2OBRA275ADPSDL" localSheetId="10" hidden="1">[1]Table!#REF!</definedName>
    <definedName name="BExQFEK8NUD04X2OBRA275ADPSDL" localSheetId="11" hidden="1">[1]Table!#REF!</definedName>
    <definedName name="BExQFEK8NUD04X2OBRA275ADPSDL" localSheetId="12" hidden="1">[1]Table!#REF!</definedName>
    <definedName name="BExQFEK8NUD04X2OBRA275ADPSDL" localSheetId="13" hidden="1">[1]Table!#REF!</definedName>
    <definedName name="BExQFEK8NUD04X2OBRA275ADPSDL" localSheetId="4" hidden="1">[1]Table!#REF!</definedName>
    <definedName name="BExQFEK8NUD04X2OBRA275ADPSDL" localSheetId="5" hidden="1">[1]Table!#REF!</definedName>
    <definedName name="BExQFEK8NUD04X2OBRA275ADPSDL" localSheetId="6" hidden="1">[1]Table!#REF!</definedName>
    <definedName name="BExQFEK8NUD04X2OBRA275ADPSDL" localSheetId="7" hidden="1">[1]Table!#REF!</definedName>
    <definedName name="BExQFEK8NUD04X2OBRA275ADPSDL" hidden="1">[2]Table!#REF!</definedName>
    <definedName name="BExQH9P2MCXAJOVEO4GFQT6MNW22" localSheetId="10" hidden="1">[1]Table!#REF!</definedName>
    <definedName name="BExQH9P2MCXAJOVEO4GFQT6MNW22" localSheetId="11" hidden="1">[1]Table!#REF!</definedName>
    <definedName name="BExQH9P2MCXAJOVEO4GFQT6MNW22" localSheetId="12" hidden="1">[1]Table!#REF!</definedName>
    <definedName name="BExQH9P2MCXAJOVEO4GFQT6MNW22" localSheetId="13" hidden="1">[1]Table!#REF!</definedName>
    <definedName name="BExQH9P2MCXAJOVEO4GFQT6MNW22" localSheetId="4" hidden="1">[1]Table!#REF!</definedName>
    <definedName name="BExQH9P2MCXAJOVEO4GFQT6MNW22" localSheetId="5" hidden="1">[1]Table!#REF!</definedName>
    <definedName name="BExQH9P2MCXAJOVEO4GFQT6MNW22" localSheetId="6" hidden="1">[1]Table!#REF!</definedName>
    <definedName name="BExQH9P2MCXAJOVEO4GFQT6MNW22" localSheetId="7" hidden="1">[1]Table!#REF!</definedName>
    <definedName name="BExQH9P2MCXAJOVEO4GFQT6MNW22" hidden="1">[2]Table!#REF!</definedName>
    <definedName name="BExQIS8O6R36CI01XRY9ISM99TW9" localSheetId="10" hidden="1">[1]Table!#REF!</definedName>
    <definedName name="BExQIS8O6R36CI01XRY9ISM99TW9" localSheetId="11" hidden="1">[1]Table!#REF!</definedName>
    <definedName name="BExQIS8O6R36CI01XRY9ISM99TW9" localSheetId="12" hidden="1">[1]Table!#REF!</definedName>
    <definedName name="BExQIS8O6R36CI01XRY9ISM99TW9" localSheetId="13" hidden="1">[1]Table!#REF!</definedName>
    <definedName name="BExQIS8O6R36CI01XRY9ISM99TW9" localSheetId="4" hidden="1">[1]Table!#REF!</definedName>
    <definedName name="BExQIS8O6R36CI01XRY9ISM99TW9" localSheetId="5" hidden="1">[1]Table!#REF!</definedName>
    <definedName name="BExQIS8O6R36CI01XRY9ISM99TW9" localSheetId="6" hidden="1">[1]Table!#REF!</definedName>
    <definedName name="BExQIS8O6R36CI01XRY9ISM99TW9" localSheetId="7" hidden="1">[1]Table!#REF!</definedName>
    <definedName name="BExQIS8O6R36CI01XRY9ISM99TW9" hidden="1">[2]Table!#REF!</definedName>
    <definedName name="BExS5DRER9US6NXY9ATYT41KZII3" localSheetId="10" hidden="1">[1]Table!#REF!</definedName>
    <definedName name="BExS5DRER9US6NXY9ATYT41KZII3" localSheetId="11" hidden="1">[1]Table!#REF!</definedName>
    <definedName name="BExS5DRER9US6NXY9ATYT41KZII3" localSheetId="12" hidden="1">[1]Table!#REF!</definedName>
    <definedName name="BExS5DRER9US6NXY9ATYT41KZII3" localSheetId="13" hidden="1">[1]Table!#REF!</definedName>
    <definedName name="BExS5DRER9US6NXY9ATYT41KZII3" localSheetId="4" hidden="1">[1]Table!#REF!</definedName>
    <definedName name="BExS5DRER9US6NXY9ATYT41KZII3" localSheetId="5" hidden="1">[1]Table!#REF!</definedName>
    <definedName name="BExS5DRER9US6NXY9ATYT41KZII3" localSheetId="6" hidden="1">[1]Table!#REF!</definedName>
    <definedName name="BExS5DRER9US6NXY9ATYT41KZII3" localSheetId="7" hidden="1">[1]Table!#REF!</definedName>
    <definedName name="BExS5DRER9US6NXY9ATYT41KZII3" hidden="1">[2]Table!#REF!</definedName>
    <definedName name="BExS81TE0EY44Y3W2M4Z4MGNP5OM" localSheetId="10" hidden="1">[1]Table!#REF!</definedName>
    <definedName name="BExS81TE0EY44Y3W2M4Z4MGNP5OM" localSheetId="11" hidden="1">[1]Table!#REF!</definedName>
    <definedName name="BExS81TE0EY44Y3W2M4Z4MGNP5OM" localSheetId="12" hidden="1">[1]Table!#REF!</definedName>
    <definedName name="BExS81TE0EY44Y3W2M4Z4MGNP5OM" localSheetId="13" hidden="1">[1]Table!#REF!</definedName>
    <definedName name="BExS81TE0EY44Y3W2M4Z4MGNP5OM" localSheetId="4" hidden="1">[1]Table!#REF!</definedName>
    <definedName name="BExS81TE0EY44Y3W2M4Z4MGNP5OM" localSheetId="5" hidden="1">[1]Table!#REF!</definedName>
    <definedName name="BExS81TE0EY44Y3W2M4Z4MGNP5OM" localSheetId="6" hidden="1">[1]Table!#REF!</definedName>
    <definedName name="BExS81TE0EY44Y3W2M4Z4MGNP5OM" localSheetId="7" hidden="1">[1]Table!#REF!</definedName>
    <definedName name="BExS81TE0EY44Y3W2M4Z4MGNP5OM" hidden="1">[2]Table!#REF!</definedName>
    <definedName name="BExS8R51C8RM2FS6V6IRTYO9GA4A" localSheetId="10" hidden="1">[1]Table!#REF!</definedName>
    <definedName name="BExS8R51C8RM2FS6V6IRTYO9GA4A" localSheetId="11" hidden="1">[1]Table!#REF!</definedName>
    <definedName name="BExS8R51C8RM2FS6V6IRTYO9GA4A" localSheetId="12" hidden="1">[1]Table!#REF!</definedName>
    <definedName name="BExS8R51C8RM2FS6V6IRTYO9GA4A" localSheetId="13" hidden="1">[1]Table!#REF!</definedName>
    <definedName name="BExS8R51C8RM2FS6V6IRTYO9GA4A" localSheetId="4" hidden="1">[1]Table!#REF!</definedName>
    <definedName name="BExS8R51C8RM2FS6V6IRTYO9GA4A" localSheetId="5" hidden="1">[1]Table!#REF!</definedName>
    <definedName name="BExS8R51C8RM2FS6V6IRTYO9GA4A" localSheetId="6" hidden="1">[1]Table!#REF!</definedName>
    <definedName name="BExS8R51C8RM2FS6V6IRTYO9GA4A" localSheetId="7" hidden="1">[1]Table!#REF!</definedName>
    <definedName name="BExS8R51C8RM2FS6V6IRTYO9GA4A" hidden="1">[2]Table!#REF!</definedName>
    <definedName name="BExSI0K2YL3HTCQAD8A7TR4QCUR6" localSheetId="10" hidden="1">[1]Table!#REF!</definedName>
    <definedName name="BExSI0K2YL3HTCQAD8A7TR4QCUR6" localSheetId="11" hidden="1">[1]Table!#REF!</definedName>
    <definedName name="BExSI0K2YL3HTCQAD8A7TR4QCUR6" localSheetId="12" hidden="1">[1]Table!#REF!</definedName>
    <definedName name="BExSI0K2YL3HTCQAD8A7TR4QCUR6" localSheetId="13" hidden="1">[1]Table!#REF!</definedName>
    <definedName name="BExSI0K2YL3HTCQAD8A7TR4QCUR6" localSheetId="4" hidden="1">[1]Table!#REF!</definedName>
    <definedName name="BExSI0K2YL3HTCQAD8A7TR4QCUR6" localSheetId="5" hidden="1">[1]Table!#REF!</definedName>
    <definedName name="BExSI0K2YL3HTCQAD8A7TR4QCUR6" localSheetId="6" hidden="1">[1]Table!#REF!</definedName>
    <definedName name="BExSI0K2YL3HTCQAD8A7TR4QCUR6" localSheetId="7" hidden="1">[1]Table!#REF!</definedName>
    <definedName name="BExSI0K2YL3HTCQAD8A7TR4QCUR6" hidden="1">[2]Table!#REF!</definedName>
    <definedName name="BExTU75IOII1V5O0C9X2VAYYVJUG" localSheetId="10" hidden="1">[1]Table!#REF!</definedName>
    <definedName name="BExTU75IOII1V5O0C9X2VAYYVJUG" localSheetId="11" hidden="1">[1]Table!#REF!</definedName>
    <definedName name="BExTU75IOII1V5O0C9X2VAYYVJUG" localSheetId="12" hidden="1">[1]Table!#REF!</definedName>
    <definedName name="BExTU75IOII1V5O0C9X2VAYYVJUG" localSheetId="13" hidden="1">[1]Table!#REF!</definedName>
    <definedName name="BExTU75IOII1V5O0C9X2VAYYVJUG" localSheetId="4" hidden="1">[1]Table!#REF!</definedName>
    <definedName name="BExTU75IOII1V5O0C9X2VAYYVJUG" localSheetId="5" hidden="1">[1]Table!#REF!</definedName>
    <definedName name="BExTU75IOII1V5O0C9X2VAYYVJUG" localSheetId="6" hidden="1">[1]Table!#REF!</definedName>
    <definedName name="BExTU75IOII1V5O0C9X2VAYYVJUG" localSheetId="7" hidden="1">[1]Table!#REF!</definedName>
    <definedName name="BExTU75IOII1V5O0C9X2VAYYVJUG" hidden="1">[2]Table!#REF!</definedName>
    <definedName name="BExTUWXFQHINU66YG82BI20ATMB5" localSheetId="10" hidden="1">[1]Table!#REF!</definedName>
    <definedName name="BExTUWXFQHINU66YG82BI20ATMB5" localSheetId="11" hidden="1">[1]Table!#REF!</definedName>
    <definedName name="BExTUWXFQHINU66YG82BI20ATMB5" localSheetId="12" hidden="1">[1]Table!#REF!</definedName>
    <definedName name="BExTUWXFQHINU66YG82BI20ATMB5" localSheetId="13" hidden="1">[1]Table!#REF!</definedName>
    <definedName name="BExTUWXFQHINU66YG82BI20ATMB5" localSheetId="4" hidden="1">[1]Table!#REF!</definedName>
    <definedName name="BExTUWXFQHINU66YG82BI20ATMB5" localSheetId="5" hidden="1">[1]Table!#REF!</definedName>
    <definedName name="BExTUWXFQHINU66YG82BI20ATMB5" localSheetId="6" hidden="1">[1]Table!#REF!</definedName>
    <definedName name="BExTUWXFQHINU66YG82BI20ATMB5" localSheetId="7" hidden="1">[1]Table!#REF!</definedName>
    <definedName name="BExTUWXFQHINU66YG82BI20ATMB5" hidden="1">[2]Table!#REF!</definedName>
    <definedName name="BExTUY9WNSJ91GV8CP0SKJTEIV82" localSheetId="10" hidden="1">[5]Table!#REF!</definedName>
    <definedName name="BExTUY9WNSJ91GV8CP0SKJTEIV82" localSheetId="11" hidden="1">[5]Table!#REF!</definedName>
    <definedName name="BExTUY9WNSJ91GV8CP0SKJTEIV82" localSheetId="12" hidden="1">[5]Table!#REF!</definedName>
    <definedName name="BExTUY9WNSJ91GV8CP0SKJTEIV82" localSheetId="13" hidden="1">[5]Table!#REF!</definedName>
    <definedName name="BExTUY9WNSJ91GV8CP0SKJTEIV82" localSheetId="4" hidden="1">[5]Table!#REF!</definedName>
    <definedName name="BExTUY9WNSJ91GV8CP0SKJTEIV82" localSheetId="5" hidden="1">[5]Table!#REF!</definedName>
    <definedName name="BExTUY9WNSJ91GV8CP0SKJTEIV82" localSheetId="6" hidden="1">[5]Table!#REF!</definedName>
    <definedName name="BExTUY9WNSJ91GV8CP0SKJTEIV82" localSheetId="7" hidden="1">[5]Table!#REF!</definedName>
    <definedName name="BExTUY9WNSJ91GV8CP0SKJTEIV82" hidden="1">[6]Table!#REF!</definedName>
    <definedName name="BExTV67VIM8PV6KO253M4DUBJQLC" localSheetId="10" hidden="1">[1]Table!#REF!</definedName>
    <definedName name="BExTV67VIM8PV6KO253M4DUBJQLC" localSheetId="11" hidden="1">[1]Table!#REF!</definedName>
    <definedName name="BExTV67VIM8PV6KO253M4DUBJQLC" localSheetId="12" hidden="1">[1]Table!#REF!</definedName>
    <definedName name="BExTV67VIM8PV6KO253M4DUBJQLC" localSheetId="13" hidden="1">[1]Table!#REF!</definedName>
    <definedName name="BExTV67VIM8PV6KO253M4DUBJQLC" localSheetId="4" hidden="1">[1]Table!#REF!</definedName>
    <definedName name="BExTV67VIM8PV6KO253M4DUBJQLC" localSheetId="5" hidden="1">[1]Table!#REF!</definedName>
    <definedName name="BExTV67VIM8PV6KO253M4DUBJQLC" localSheetId="6" hidden="1">[1]Table!#REF!</definedName>
    <definedName name="BExTV67VIM8PV6KO253M4DUBJQLC" localSheetId="7" hidden="1">[1]Table!#REF!</definedName>
    <definedName name="BExTV67VIM8PV6KO253M4DUBJQLC" hidden="1">[2]Table!#REF!</definedName>
    <definedName name="BExTVELZCF2YA5L6F23BYZZR6WHF" localSheetId="10" hidden="1">[1]Table!#REF!</definedName>
    <definedName name="BExTVELZCF2YA5L6F23BYZZR6WHF" localSheetId="11" hidden="1">[1]Table!#REF!</definedName>
    <definedName name="BExTVELZCF2YA5L6F23BYZZR6WHF" localSheetId="12" hidden="1">[1]Table!#REF!</definedName>
    <definedName name="BExTVELZCF2YA5L6F23BYZZR6WHF" localSheetId="13" hidden="1">[1]Table!#REF!</definedName>
    <definedName name="BExTVELZCF2YA5L6F23BYZZR6WHF" localSheetId="4" hidden="1">[1]Table!#REF!</definedName>
    <definedName name="BExTVELZCF2YA5L6F23BYZZR6WHF" localSheetId="5" hidden="1">[1]Table!#REF!</definedName>
    <definedName name="BExTVELZCF2YA5L6F23BYZZR6WHF" localSheetId="6" hidden="1">[1]Table!#REF!</definedName>
    <definedName name="BExTVELZCF2YA5L6F23BYZZR6WHF" localSheetId="7" hidden="1">[1]Table!#REF!</definedName>
    <definedName name="BExTVELZCF2YA5L6F23BYZZR6WHF" hidden="1">[2]Table!#REF!</definedName>
    <definedName name="BExTWB4LA1PODQOH4LDTHQKBN16K" localSheetId="10" hidden="1">[1]Table!#REF!</definedName>
    <definedName name="BExTWB4LA1PODQOH4LDTHQKBN16K" localSheetId="11" hidden="1">[1]Table!#REF!</definedName>
    <definedName name="BExTWB4LA1PODQOH4LDTHQKBN16K" localSheetId="12" hidden="1">[1]Table!#REF!</definedName>
    <definedName name="BExTWB4LA1PODQOH4LDTHQKBN16K" localSheetId="13" hidden="1">[1]Table!#REF!</definedName>
    <definedName name="BExTWB4LA1PODQOH4LDTHQKBN16K" localSheetId="4" hidden="1">[1]Table!#REF!</definedName>
    <definedName name="BExTWB4LA1PODQOH4LDTHQKBN16K" localSheetId="5" hidden="1">[1]Table!#REF!</definedName>
    <definedName name="BExTWB4LA1PODQOH4LDTHQKBN16K" localSheetId="6" hidden="1">[1]Table!#REF!</definedName>
    <definedName name="BExTWB4LA1PODQOH4LDTHQKBN16K" localSheetId="7" hidden="1">[1]Table!#REF!</definedName>
    <definedName name="BExTWB4LA1PODQOH4LDTHQKBN16K" hidden="1">[2]Table!#REF!</definedName>
    <definedName name="BExTXT812NQT8GAEGH738U29BI0D" localSheetId="10" hidden="1">[1]Table!#REF!</definedName>
    <definedName name="BExTXT812NQT8GAEGH738U29BI0D" localSheetId="11" hidden="1">[1]Table!#REF!</definedName>
    <definedName name="BExTXT812NQT8GAEGH738U29BI0D" localSheetId="12" hidden="1">[1]Table!#REF!</definedName>
    <definedName name="BExTXT812NQT8GAEGH738U29BI0D" localSheetId="13" hidden="1">[1]Table!#REF!</definedName>
    <definedName name="BExTXT812NQT8GAEGH738U29BI0D" localSheetId="4" hidden="1">[1]Table!#REF!</definedName>
    <definedName name="BExTXT812NQT8GAEGH738U29BI0D" localSheetId="5" hidden="1">[1]Table!#REF!</definedName>
    <definedName name="BExTXT812NQT8GAEGH738U29BI0D" localSheetId="6" hidden="1">[1]Table!#REF!</definedName>
    <definedName name="BExTXT812NQT8GAEGH738U29BI0D" localSheetId="7" hidden="1">[1]Table!#REF!</definedName>
    <definedName name="BExTXT812NQT8GAEGH738U29BI0D" hidden="1">[2]Table!#REF!</definedName>
    <definedName name="BExTZ3OA1Y9X9CZLMEDKKABFCHVG" localSheetId="10" hidden="1">[3]Table!#REF!</definedName>
    <definedName name="BExTZ3OA1Y9X9CZLMEDKKABFCHVG" localSheetId="11" hidden="1">[3]Table!#REF!</definedName>
    <definedName name="BExTZ3OA1Y9X9CZLMEDKKABFCHVG" localSheetId="12" hidden="1">[3]Table!#REF!</definedName>
    <definedName name="BExTZ3OA1Y9X9CZLMEDKKABFCHVG" localSheetId="13" hidden="1">[3]Table!#REF!</definedName>
    <definedName name="BExTZ3OA1Y9X9CZLMEDKKABFCHVG" localSheetId="4" hidden="1">[3]Table!#REF!</definedName>
    <definedName name="BExTZ3OA1Y9X9CZLMEDKKABFCHVG" localSheetId="5" hidden="1">[3]Table!#REF!</definedName>
    <definedName name="BExTZ3OA1Y9X9CZLMEDKKABFCHVG" localSheetId="6" hidden="1">[3]Table!#REF!</definedName>
    <definedName name="BExTZ3OA1Y9X9CZLMEDKKABFCHVG" localSheetId="7" hidden="1">[3]Table!#REF!</definedName>
    <definedName name="BExTZ3OA1Y9X9CZLMEDKKABFCHVG" hidden="1">[4]Table!#REF!</definedName>
    <definedName name="BExTZ8X5G9S3PA4FPSNK7T69W7QT" localSheetId="10" hidden="1">[1]Table!#REF!</definedName>
    <definedName name="BExTZ8X5G9S3PA4FPSNK7T69W7QT" localSheetId="11" hidden="1">[1]Table!#REF!</definedName>
    <definedName name="BExTZ8X5G9S3PA4FPSNK7T69W7QT" localSheetId="12" hidden="1">[1]Table!#REF!</definedName>
    <definedName name="BExTZ8X5G9S3PA4FPSNK7T69W7QT" localSheetId="13" hidden="1">[1]Table!#REF!</definedName>
    <definedName name="BExTZ8X5G9S3PA4FPSNK7T69W7QT" localSheetId="4" hidden="1">[1]Table!#REF!</definedName>
    <definedName name="BExTZ8X5G9S3PA4FPSNK7T69W7QT" localSheetId="5" hidden="1">[1]Table!#REF!</definedName>
    <definedName name="BExTZ8X5G9S3PA4FPSNK7T69W7QT" localSheetId="6" hidden="1">[1]Table!#REF!</definedName>
    <definedName name="BExTZ8X5G9S3PA4FPSNK7T69W7QT" localSheetId="7" hidden="1">[1]Table!#REF!</definedName>
    <definedName name="BExTZ8X5G9S3PA4FPSNK7T69W7QT" hidden="1">[2]Table!#REF!</definedName>
    <definedName name="BExU0HKTO8WJDQDWRTUK5TETM3HS" localSheetId="10" hidden="1">[1]Table!#REF!</definedName>
    <definedName name="BExU0HKTO8WJDQDWRTUK5TETM3HS" localSheetId="11" hidden="1">[1]Table!#REF!</definedName>
    <definedName name="BExU0HKTO8WJDQDWRTUK5TETM3HS" localSheetId="12" hidden="1">[1]Table!#REF!</definedName>
    <definedName name="BExU0HKTO8WJDQDWRTUK5TETM3HS" localSheetId="13" hidden="1">[1]Table!#REF!</definedName>
    <definedName name="BExU0HKTO8WJDQDWRTUK5TETM3HS" localSheetId="4" hidden="1">[1]Table!#REF!</definedName>
    <definedName name="BExU0HKTO8WJDQDWRTUK5TETM3HS" localSheetId="5" hidden="1">[1]Table!#REF!</definedName>
    <definedName name="BExU0HKTO8WJDQDWRTUK5TETM3HS" localSheetId="6" hidden="1">[1]Table!#REF!</definedName>
    <definedName name="BExU0HKTO8WJDQDWRTUK5TETM3HS" localSheetId="7" hidden="1">[1]Table!#REF!</definedName>
    <definedName name="BExU0HKTO8WJDQDWRTUK5TETM3HS" hidden="1">[2]Table!#REF!</definedName>
    <definedName name="BExU1GXUTLRPJN4MRINLAPHSZQFG" localSheetId="10" hidden="1">[1]Table!#REF!</definedName>
    <definedName name="BExU1GXUTLRPJN4MRINLAPHSZQFG" localSheetId="11" hidden="1">[1]Table!#REF!</definedName>
    <definedName name="BExU1GXUTLRPJN4MRINLAPHSZQFG" localSheetId="12" hidden="1">[1]Table!#REF!</definedName>
    <definedName name="BExU1GXUTLRPJN4MRINLAPHSZQFG" localSheetId="13" hidden="1">[1]Table!#REF!</definedName>
    <definedName name="BExU1GXUTLRPJN4MRINLAPHSZQFG" localSheetId="4" hidden="1">[1]Table!#REF!</definedName>
    <definedName name="BExU1GXUTLRPJN4MRINLAPHSZQFG" localSheetId="5" hidden="1">[1]Table!#REF!</definedName>
    <definedName name="BExU1GXUTLRPJN4MRINLAPHSZQFG" localSheetId="6" hidden="1">[1]Table!#REF!</definedName>
    <definedName name="BExU1GXUTLRPJN4MRINLAPHSZQFG" localSheetId="7" hidden="1">[1]Table!#REF!</definedName>
    <definedName name="BExU1GXUTLRPJN4MRINLAPHSZQFG" hidden="1">[2]Table!#REF!</definedName>
    <definedName name="BExU1NOPS09CLFZL1O31RAF9BQNQ" localSheetId="10" hidden="1">[1]Table!#REF!</definedName>
    <definedName name="BExU1NOPS09CLFZL1O31RAF9BQNQ" localSheetId="11" hidden="1">[1]Table!#REF!</definedName>
    <definedName name="BExU1NOPS09CLFZL1O31RAF9BQNQ" localSheetId="12" hidden="1">[1]Table!#REF!</definedName>
    <definedName name="BExU1NOPS09CLFZL1O31RAF9BQNQ" localSheetId="13" hidden="1">[1]Table!#REF!</definedName>
    <definedName name="BExU1NOPS09CLFZL1O31RAF9BQNQ" localSheetId="4" hidden="1">[1]Table!#REF!</definedName>
    <definedName name="BExU1NOPS09CLFZL1O31RAF9BQNQ" localSheetId="5" hidden="1">[1]Table!#REF!</definedName>
    <definedName name="BExU1NOPS09CLFZL1O31RAF9BQNQ" localSheetId="6" hidden="1">[1]Table!#REF!</definedName>
    <definedName name="BExU1NOPS09CLFZL1O31RAF9BQNQ" localSheetId="7" hidden="1">[1]Table!#REF!</definedName>
    <definedName name="BExU1NOPS09CLFZL1O31RAF9BQNQ" hidden="1">[2]Table!#REF!</definedName>
    <definedName name="BExU2M5CK6XK55UIHDVYRXJJJRI4" localSheetId="10" hidden="1">[1]Table!#REF!</definedName>
    <definedName name="BExU2M5CK6XK55UIHDVYRXJJJRI4" localSheetId="11" hidden="1">[1]Table!#REF!</definedName>
    <definedName name="BExU2M5CK6XK55UIHDVYRXJJJRI4" localSheetId="12" hidden="1">[1]Table!#REF!</definedName>
    <definedName name="BExU2M5CK6XK55UIHDVYRXJJJRI4" localSheetId="13" hidden="1">[1]Table!#REF!</definedName>
    <definedName name="BExU2M5CK6XK55UIHDVYRXJJJRI4" localSheetId="4" hidden="1">[1]Table!#REF!</definedName>
    <definedName name="BExU2M5CK6XK55UIHDVYRXJJJRI4" localSheetId="5" hidden="1">[1]Table!#REF!</definedName>
    <definedName name="BExU2M5CK6XK55UIHDVYRXJJJRI4" localSheetId="6" hidden="1">[1]Table!#REF!</definedName>
    <definedName name="BExU2M5CK6XK55UIHDVYRXJJJRI4" localSheetId="7" hidden="1">[1]Table!#REF!</definedName>
    <definedName name="BExU2M5CK6XK55UIHDVYRXJJJRI4" hidden="1">[2]Table!#REF!</definedName>
    <definedName name="BExU4GDVLPUEWBA4MRYRTQAUNO7B" localSheetId="10" hidden="1">[1]Table!#REF!</definedName>
    <definedName name="BExU4GDVLPUEWBA4MRYRTQAUNO7B" localSheetId="11" hidden="1">[1]Table!#REF!</definedName>
    <definedName name="BExU4GDVLPUEWBA4MRYRTQAUNO7B" localSheetId="12" hidden="1">[1]Table!#REF!</definedName>
    <definedName name="BExU4GDVLPUEWBA4MRYRTQAUNO7B" localSheetId="13" hidden="1">[1]Table!#REF!</definedName>
    <definedName name="BExU4GDVLPUEWBA4MRYRTQAUNO7B" localSheetId="4" hidden="1">[1]Table!#REF!</definedName>
    <definedName name="BExU4GDVLPUEWBA4MRYRTQAUNO7B" localSheetId="5" hidden="1">[1]Table!#REF!</definedName>
    <definedName name="BExU4GDVLPUEWBA4MRYRTQAUNO7B" localSheetId="6" hidden="1">[1]Table!#REF!</definedName>
    <definedName name="BExU4GDVLPUEWBA4MRYRTQAUNO7B" localSheetId="7" hidden="1">[1]Table!#REF!</definedName>
    <definedName name="BExU4GDVLPUEWBA4MRYRTQAUNO7B" hidden="1">[2]Table!#REF!</definedName>
    <definedName name="BExU80I6AE5OU7P7F5V7HWIZBJ4P" localSheetId="10" hidden="1">[1]Table!#REF!</definedName>
    <definedName name="BExU80I6AE5OU7P7F5V7HWIZBJ4P" localSheetId="11" hidden="1">[1]Table!#REF!</definedName>
    <definedName name="BExU80I6AE5OU7P7F5V7HWIZBJ4P" localSheetId="12" hidden="1">[1]Table!#REF!</definedName>
    <definedName name="BExU80I6AE5OU7P7F5V7HWIZBJ4P" localSheetId="13" hidden="1">[1]Table!#REF!</definedName>
    <definedName name="BExU80I6AE5OU7P7F5V7HWIZBJ4P" localSheetId="4" hidden="1">[1]Table!#REF!</definedName>
    <definedName name="BExU80I6AE5OU7P7F5V7HWIZBJ4P" localSheetId="5" hidden="1">[1]Table!#REF!</definedName>
    <definedName name="BExU80I6AE5OU7P7F5V7HWIZBJ4P" localSheetId="6" hidden="1">[1]Table!#REF!</definedName>
    <definedName name="BExU80I6AE5OU7P7F5V7HWIZBJ4P" localSheetId="7" hidden="1">[1]Table!#REF!</definedName>
    <definedName name="BExU80I6AE5OU7P7F5V7HWIZBJ4P" hidden="1">[2]Table!#REF!</definedName>
    <definedName name="BExU930KUPVYJ8BVE3OWVLLVMGLH" localSheetId="10" hidden="1">[1]Table!#REF!</definedName>
    <definedName name="BExU930KUPVYJ8BVE3OWVLLVMGLH" localSheetId="11" hidden="1">[1]Table!#REF!</definedName>
    <definedName name="BExU930KUPVYJ8BVE3OWVLLVMGLH" localSheetId="12" hidden="1">[1]Table!#REF!</definedName>
    <definedName name="BExU930KUPVYJ8BVE3OWVLLVMGLH" localSheetId="13" hidden="1">[1]Table!#REF!</definedName>
    <definedName name="BExU930KUPVYJ8BVE3OWVLLVMGLH" localSheetId="4" hidden="1">[1]Table!#REF!</definedName>
    <definedName name="BExU930KUPVYJ8BVE3OWVLLVMGLH" localSheetId="5" hidden="1">[1]Table!#REF!</definedName>
    <definedName name="BExU930KUPVYJ8BVE3OWVLLVMGLH" localSheetId="6" hidden="1">[1]Table!#REF!</definedName>
    <definedName name="BExU930KUPVYJ8BVE3OWVLLVMGLH" localSheetId="7" hidden="1">[1]Table!#REF!</definedName>
    <definedName name="BExU930KUPVYJ8BVE3OWVLLVMGLH" hidden="1">[2]Table!#REF!</definedName>
    <definedName name="BExU9GCSO5YILIKG6VAHN13DL75K" localSheetId="10" hidden="1">[1]Table!#REF!</definedName>
    <definedName name="BExU9GCSO5YILIKG6VAHN13DL75K" localSheetId="11" hidden="1">[1]Table!#REF!</definedName>
    <definedName name="BExU9GCSO5YILIKG6VAHN13DL75K" localSheetId="12" hidden="1">[1]Table!#REF!</definedName>
    <definedName name="BExU9GCSO5YILIKG6VAHN13DL75K" localSheetId="13" hidden="1">[1]Table!#REF!</definedName>
    <definedName name="BExU9GCSO5YILIKG6VAHN13DL75K" localSheetId="4" hidden="1">[1]Table!#REF!</definedName>
    <definedName name="BExU9GCSO5YILIKG6VAHN13DL75K" localSheetId="5" hidden="1">[1]Table!#REF!</definedName>
    <definedName name="BExU9GCSO5YILIKG6VAHN13DL75K" localSheetId="6" hidden="1">[1]Table!#REF!</definedName>
    <definedName name="BExU9GCSO5YILIKG6VAHN13DL75K" localSheetId="7" hidden="1">[1]Table!#REF!</definedName>
    <definedName name="BExU9GCSO5YILIKG6VAHN13DL75K" hidden="1">[2]Table!#REF!</definedName>
    <definedName name="BExUC623BDYEODBN0N4DO6PJQ7NU" localSheetId="10" hidden="1">[1]Table!#REF!</definedName>
    <definedName name="BExUC623BDYEODBN0N4DO6PJQ7NU" localSheetId="11" hidden="1">[1]Table!#REF!</definedName>
    <definedName name="BExUC623BDYEODBN0N4DO6PJQ7NU" localSheetId="12" hidden="1">[1]Table!#REF!</definedName>
    <definedName name="BExUC623BDYEODBN0N4DO6PJQ7NU" localSheetId="13" hidden="1">[1]Table!#REF!</definedName>
    <definedName name="BExUC623BDYEODBN0N4DO6PJQ7NU" localSheetId="4" hidden="1">[1]Table!#REF!</definedName>
    <definedName name="BExUC623BDYEODBN0N4DO6PJQ7NU" localSheetId="5" hidden="1">[1]Table!#REF!</definedName>
    <definedName name="BExUC623BDYEODBN0N4DO6PJQ7NU" localSheetId="6" hidden="1">[1]Table!#REF!</definedName>
    <definedName name="BExUC623BDYEODBN0N4DO6PJQ7NU" localSheetId="7" hidden="1">[1]Table!#REF!</definedName>
    <definedName name="BExUC623BDYEODBN0N4DO6PJQ7NU" hidden="1">[2]Table!#REF!</definedName>
    <definedName name="BExVTXLMYR87BC04D1ERALPUFVPG" localSheetId="10" hidden="1">[1]Table!#REF!</definedName>
    <definedName name="BExVTXLMYR87BC04D1ERALPUFVPG" localSheetId="11" hidden="1">[1]Table!#REF!</definedName>
    <definedName name="BExVTXLMYR87BC04D1ERALPUFVPG" localSheetId="12" hidden="1">[1]Table!#REF!</definedName>
    <definedName name="BExVTXLMYR87BC04D1ERALPUFVPG" localSheetId="13" hidden="1">[1]Table!#REF!</definedName>
    <definedName name="BExVTXLMYR87BC04D1ERALPUFVPG" localSheetId="4" hidden="1">[1]Table!#REF!</definedName>
    <definedName name="BExVTXLMYR87BC04D1ERALPUFVPG" localSheetId="5" hidden="1">[1]Table!#REF!</definedName>
    <definedName name="BExVTXLMYR87BC04D1ERALPUFVPG" localSheetId="6" hidden="1">[1]Table!#REF!</definedName>
    <definedName name="BExVTXLMYR87BC04D1ERALPUFVPG" localSheetId="7" hidden="1">[1]Table!#REF!</definedName>
    <definedName name="BExVTXLMYR87BC04D1ERALPUFVPG" hidden="1">[2]Table!#REF!</definedName>
    <definedName name="BExVVCEED4JEKF59OV0G3T4XFMFO" localSheetId="10" hidden="1">[1]Table!#REF!</definedName>
    <definedName name="BExVVCEED4JEKF59OV0G3T4XFMFO" localSheetId="11" hidden="1">[1]Table!#REF!</definedName>
    <definedName name="BExVVCEED4JEKF59OV0G3T4XFMFO" localSheetId="12" hidden="1">[1]Table!#REF!</definedName>
    <definedName name="BExVVCEED4JEKF59OV0G3T4XFMFO" localSheetId="13" hidden="1">[1]Table!#REF!</definedName>
    <definedName name="BExVVCEED4JEKF59OV0G3T4XFMFO" localSheetId="4" hidden="1">[1]Table!#REF!</definedName>
    <definedName name="BExVVCEED4JEKF59OV0G3T4XFMFO" localSheetId="5" hidden="1">[1]Table!#REF!</definedName>
    <definedName name="BExVVCEED4JEKF59OV0G3T4XFMFO" localSheetId="6" hidden="1">[1]Table!#REF!</definedName>
    <definedName name="BExVVCEED4JEKF59OV0G3T4XFMFO" localSheetId="7" hidden="1">[1]Table!#REF!</definedName>
    <definedName name="BExVVCEED4JEKF59OV0G3T4XFMFO" hidden="1">[2]Table!#REF!</definedName>
    <definedName name="BExVVPFO2J7FMSRPD36909HN4BZJ" localSheetId="10" hidden="1">[1]Table!#REF!</definedName>
    <definedName name="BExVVPFO2J7FMSRPD36909HN4BZJ" localSheetId="11" hidden="1">[1]Table!#REF!</definedName>
    <definedName name="BExVVPFO2J7FMSRPD36909HN4BZJ" localSheetId="12" hidden="1">[1]Table!#REF!</definedName>
    <definedName name="BExVVPFO2J7FMSRPD36909HN4BZJ" localSheetId="13" hidden="1">[1]Table!#REF!</definedName>
    <definedName name="BExVVPFO2J7FMSRPD36909HN4BZJ" localSheetId="4" hidden="1">[1]Table!#REF!</definedName>
    <definedName name="BExVVPFO2J7FMSRPD36909HN4BZJ" localSheetId="5" hidden="1">[1]Table!#REF!</definedName>
    <definedName name="BExVVPFO2J7FMSRPD36909HN4BZJ" localSheetId="6" hidden="1">[1]Table!#REF!</definedName>
    <definedName name="BExVVPFO2J7FMSRPD36909HN4BZJ" localSheetId="7" hidden="1">[1]Table!#REF!</definedName>
    <definedName name="BExVVPFO2J7FMSRPD36909HN4BZJ" hidden="1">[2]Table!#REF!</definedName>
    <definedName name="BExVVQ19TAECID45CS4HXT1RD3AQ" localSheetId="10" hidden="1">[1]Table!#REF!</definedName>
    <definedName name="BExVVQ19TAECID45CS4HXT1RD3AQ" localSheetId="11" hidden="1">[1]Table!#REF!</definedName>
    <definedName name="BExVVQ19TAECID45CS4HXT1RD3AQ" localSheetId="12" hidden="1">[1]Table!#REF!</definedName>
    <definedName name="BExVVQ19TAECID45CS4HXT1RD3AQ" localSheetId="13" hidden="1">[1]Table!#REF!</definedName>
    <definedName name="BExVVQ19TAECID45CS4HXT1RD3AQ" localSheetId="4" hidden="1">[1]Table!#REF!</definedName>
    <definedName name="BExVVQ19TAECID45CS4HXT1RD3AQ" localSheetId="5" hidden="1">[1]Table!#REF!</definedName>
    <definedName name="BExVVQ19TAECID45CS4HXT1RD3AQ" localSheetId="6" hidden="1">[1]Table!#REF!</definedName>
    <definedName name="BExVVQ19TAECID45CS4HXT1RD3AQ" localSheetId="7" hidden="1">[1]Table!#REF!</definedName>
    <definedName name="BExVVQ19TAECID45CS4HXT1RD3AQ" hidden="1">[2]Table!#REF!</definedName>
    <definedName name="BExVY1SV37DL5YU59HS4IG3VBCP4" localSheetId="10" hidden="1">[1]Table!#REF!</definedName>
    <definedName name="BExVY1SV37DL5YU59HS4IG3VBCP4" localSheetId="11" hidden="1">[1]Table!#REF!</definedName>
    <definedName name="BExVY1SV37DL5YU59HS4IG3VBCP4" localSheetId="12" hidden="1">[1]Table!#REF!</definedName>
    <definedName name="BExVY1SV37DL5YU59HS4IG3VBCP4" localSheetId="13" hidden="1">[1]Table!#REF!</definedName>
    <definedName name="BExVY1SV37DL5YU59HS4IG3VBCP4" localSheetId="4" hidden="1">[1]Table!#REF!</definedName>
    <definedName name="BExVY1SV37DL5YU59HS4IG3VBCP4" localSheetId="5" hidden="1">[1]Table!#REF!</definedName>
    <definedName name="BExVY1SV37DL5YU59HS4IG3VBCP4" localSheetId="6" hidden="1">[1]Table!#REF!</definedName>
    <definedName name="BExVY1SV37DL5YU59HS4IG3VBCP4" localSheetId="7" hidden="1">[1]Table!#REF!</definedName>
    <definedName name="BExVY1SV37DL5YU59HS4IG3VBCP4" hidden="1">[2]Table!#REF!</definedName>
    <definedName name="BExVZJQVO5LQ0BJH5JEN5NOBIAF6" localSheetId="10" hidden="1">[1]Table!#REF!</definedName>
    <definedName name="BExVZJQVO5LQ0BJH5JEN5NOBIAF6" localSheetId="11" hidden="1">[1]Table!#REF!</definedName>
    <definedName name="BExVZJQVO5LQ0BJH5JEN5NOBIAF6" localSheetId="12" hidden="1">[1]Table!#REF!</definedName>
    <definedName name="BExVZJQVO5LQ0BJH5JEN5NOBIAF6" localSheetId="13" hidden="1">[1]Table!#REF!</definedName>
    <definedName name="BExVZJQVO5LQ0BJH5JEN5NOBIAF6" localSheetId="4" hidden="1">[1]Table!#REF!</definedName>
    <definedName name="BExVZJQVO5LQ0BJH5JEN5NOBIAF6" localSheetId="5" hidden="1">[1]Table!#REF!</definedName>
    <definedName name="BExVZJQVO5LQ0BJH5JEN5NOBIAF6" localSheetId="6" hidden="1">[1]Table!#REF!</definedName>
    <definedName name="BExVZJQVO5LQ0BJH5JEN5NOBIAF6" localSheetId="7" hidden="1">[1]Table!#REF!</definedName>
    <definedName name="BExVZJQVO5LQ0BJH5JEN5NOBIAF6" hidden="1">[2]Table!#REF!</definedName>
    <definedName name="BExW0Y3D6MDL9MV84M1UUD2DFS13" localSheetId="10" hidden="1">[3]Table!#REF!</definedName>
    <definedName name="BExW0Y3D6MDL9MV84M1UUD2DFS13" localSheetId="11" hidden="1">[3]Table!#REF!</definedName>
    <definedName name="BExW0Y3D6MDL9MV84M1UUD2DFS13" localSheetId="12" hidden="1">[3]Table!#REF!</definedName>
    <definedName name="BExW0Y3D6MDL9MV84M1UUD2DFS13" localSheetId="13" hidden="1">[3]Table!#REF!</definedName>
    <definedName name="BExW0Y3D6MDL9MV84M1UUD2DFS13" localSheetId="4" hidden="1">[3]Table!#REF!</definedName>
    <definedName name="BExW0Y3D6MDL9MV84M1UUD2DFS13" localSheetId="5" hidden="1">[3]Table!#REF!</definedName>
    <definedName name="BExW0Y3D6MDL9MV84M1UUD2DFS13" localSheetId="6" hidden="1">[3]Table!#REF!</definedName>
    <definedName name="BExW0Y3D6MDL9MV84M1UUD2DFS13" localSheetId="7" hidden="1">[3]Table!#REF!</definedName>
    <definedName name="BExW0Y3D6MDL9MV84M1UUD2DFS13" hidden="1">[4]Table!#REF!</definedName>
    <definedName name="BExW1BVUYQTKMOR56MW7RVRX4L1L" localSheetId="10" hidden="1">[1]Table!#REF!</definedName>
    <definedName name="BExW1BVUYQTKMOR56MW7RVRX4L1L" localSheetId="11" hidden="1">[1]Table!#REF!</definedName>
    <definedName name="BExW1BVUYQTKMOR56MW7RVRX4L1L" localSheetId="12" hidden="1">[1]Table!#REF!</definedName>
    <definedName name="BExW1BVUYQTKMOR56MW7RVRX4L1L" localSheetId="13" hidden="1">[1]Table!#REF!</definedName>
    <definedName name="BExW1BVUYQTKMOR56MW7RVRX4L1L" localSheetId="4" hidden="1">[1]Table!#REF!</definedName>
    <definedName name="BExW1BVUYQTKMOR56MW7RVRX4L1L" localSheetId="5" hidden="1">[1]Table!#REF!</definedName>
    <definedName name="BExW1BVUYQTKMOR56MW7RVRX4L1L" localSheetId="6" hidden="1">[1]Table!#REF!</definedName>
    <definedName name="BExW1BVUYQTKMOR56MW7RVRX4L1L" localSheetId="7" hidden="1">[1]Table!#REF!</definedName>
    <definedName name="BExW1BVUYQTKMOR56MW7RVRX4L1L" hidden="1">[2]Table!#REF!</definedName>
    <definedName name="BExW1KQ26RMMKVJLEPUCBZRSSBET" localSheetId="10" hidden="1">[3]Table!#REF!</definedName>
    <definedName name="BExW1KQ26RMMKVJLEPUCBZRSSBET" localSheetId="11" hidden="1">[3]Table!#REF!</definedName>
    <definedName name="BExW1KQ26RMMKVJLEPUCBZRSSBET" localSheetId="12" hidden="1">[3]Table!#REF!</definedName>
    <definedName name="BExW1KQ26RMMKVJLEPUCBZRSSBET" localSheetId="13" hidden="1">[3]Table!#REF!</definedName>
    <definedName name="BExW1KQ26RMMKVJLEPUCBZRSSBET" localSheetId="4" hidden="1">[3]Table!#REF!</definedName>
    <definedName name="BExW1KQ26RMMKVJLEPUCBZRSSBET" localSheetId="5" hidden="1">[3]Table!#REF!</definedName>
    <definedName name="BExW1KQ26RMMKVJLEPUCBZRSSBET" localSheetId="6" hidden="1">[3]Table!#REF!</definedName>
    <definedName name="BExW1KQ26RMMKVJLEPUCBZRSSBET" localSheetId="7" hidden="1">[3]Table!#REF!</definedName>
    <definedName name="BExW1KQ26RMMKVJLEPUCBZRSSBET" hidden="1">[4]Table!#REF!</definedName>
    <definedName name="BExW2MSCKPGF5K3I7TL4KF5ISUOL" localSheetId="10" hidden="1">[1]Table!#REF!</definedName>
    <definedName name="BExW2MSCKPGF5K3I7TL4KF5ISUOL" localSheetId="11" hidden="1">[1]Table!#REF!</definedName>
    <definedName name="BExW2MSCKPGF5K3I7TL4KF5ISUOL" localSheetId="12" hidden="1">[1]Table!#REF!</definedName>
    <definedName name="BExW2MSCKPGF5K3I7TL4KF5ISUOL" localSheetId="13" hidden="1">[1]Table!#REF!</definedName>
    <definedName name="BExW2MSCKPGF5K3I7TL4KF5ISUOL" localSheetId="4" hidden="1">[1]Table!#REF!</definedName>
    <definedName name="BExW2MSCKPGF5K3I7TL4KF5ISUOL" localSheetId="5" hidden="1">[1]Table!#REF!</definedName>
    <definedName name="BExW2MSCKPGF5K3I7TL4KF5ISUOL" localSheetId="6" hidden="1">[1]Table!#REF!</definedName>
    <definedName name="BExW2MSCKPGF5K3I7TL4KF5ISUOL" localSheetId="7" hidden="1">[1]Table!#REF!</definedName>
    <definedName name="BExW2MSCKPGF5K3I7TL4KF5ISUOL" hidden="1">[2]Table!#REF!</definedName>
    <definedName name="BExW36V9N91OHCUMGWJQL3I5P4JK" localSheetId="10" hidden="1">[1]Table!#REF!</definedName>
    <definedName name="BExW36V9N91OHCUMGWJQL3I5P4JK" localSheetId="11" hidden="1">[1]Table!#REF!</definedName>
    <definedName name="BExW36V9N91OHCUMGWJQL3I5P4JK" localSheetId="12" hidden="1">[1]Table!#REF!</definedName>
    <definedName name="BExW36V9N91OHCUMGWJQL3I5P4JK" localSheetId="13" hidden="1">[1]Table!#REF!</definedName>
    <definedName name="BExW36V9N91OHCUMGWJQL3I5P4JK" localSheetId="4" hidden="1">[1]Table!#REF!</definedName>
    <definedName name="BExW36V9N91OHCUMGWJQL3I5P4JK" localSheetId="5" hidden="1">[1]Table!#REF!</definedName>
    <definedName name="BExW36V9N91OHCUMGWJQL3I5P4JK" localSheetId="6" hidden="1">[1]Table!#REF!</definedName>
    <definedName name="BExW36V9N91OHCUMGWJQL3I5P4JK" localSheetId="7" hidden="1">[1]Table!#REF!</definedName>
    <definedName name="BExW36V9N91OHCUMGWJQL3I5P4JK" hidden="1">[2]Table!#REF!</definedName>
    <definedName name="BExW8T0GVY3ZYO4ACSBLHS8SH895" localSheetId="10" hidden="1">[1]Table!#REF!</definedName>
    <definedName name="BExW8T0GVY3ZYO4ACSBLHS8SH895" localSheetId="11" hidden="1">[1]Table!#REF!</definedName>
    <definedName name="BExW8T0GVY3ZYO4ACSBLHS8SH895" localSheetId="12" hidden="1">[1]Table!#REF!</definedName>
    <definedName name="BExW8T0GVY3ZYO4ACSBLHS8SH895" localSheetId="13" hidden="1">[1]Table!#REF!</definedName>
    <definedName name="BExW8T0GVY3ZYO4ACSBLHS8SH895" localSheetId="4" hidden="1">[1]Table!#REF!</definedName>
    <definedName name="BExW8T0GVY3ZYO4ACSBLHS8SH895" localSheetId="5" hidden="1">[1]Table!#REF!</definedName>
    <definedName name="BExW8T0GVY3ZYO4ACSBLHS8SH895" localSheetId="6" hidden="1">[1]Table!#REF!</definedName>
    <definedName name="BExW8T0GVY3ZYO4ACSBLHS8SH895" localSheetId="7" hidden="1">[1]Table!#REF!</definedName>
    <definedName name="BExW8T0GVY3ZYO4ACSBLHS8SH895" hidden="1">[2]Table!#REF!</definedName>
    <definedName name="BExXLDE6PN4ESWT3LXJNQCY94NE4" localSheetId="10" hidden="1">[1]Table!#REF!</definedName>
    <definedName name="BExXLDE6PN4ESWT3LXJNQCY94NE4" localSheetId="11" hidden="1">[1]Table!#REF!</definedName>
    <definedName name="BExXLDE6PN4ESWT3LXJNQCY94NE4" localSheetId="12" hidden="1">[1]Table!#REF!</definedName>
    <definedName name="BExXLDE6PN4ESWT3LXJNQCY94NE4" localSheetId="13" hidden="1">[1]Table!#REF!</definedName>
    <definedName name="BExXLDE6PN4ESWT3LXJNQCY94NE4" localSheetId="4" hidden="1">[1]Table!#REF!</definedName>
    <definedName name="BExXLDE6PN4ESWT3LXJNQCY94NE4" localSheetId="5" hidden="1">[1]Table!#REF!</definedName>
    <definedName name="BExXLDE6PN4ESWT3LXJNQCY94NE4" localSheetId="6" hidden="1">[1]Table!#REF!</definedName>
    <definedName name="BExXLDE6PN4ESWT3LXJNQCY94NE4" localSheetId="7" hidden="1">[1]Table!#REF!</definedName>
    <definedName name="BExXLDE6PN4ESWT3LXJNQCY94NE4" hidden="1">[2]Table!#REF!</definedName>
    <definedName name="BExXM065WOLYRYHGHOJE0OOFXA4M" localSheetId="10" hidden="1">[1]Table!#REF!</definedName>
    <definedName name="BExXM065WOLYRYHGHOJE0OOFXA4M" localSheetId="11" hidden="1">[1]Table!#REF!</definedName>
    <definedName name="BExXM065WOLYRYHGHOJE0OOFXA4M" localSheetId="12" hidden="1">[1]Table!#REF!</definedName>
    <definedName name="BExXM065WOLYRYHGHOJE0OOFXA4M" localSheetId="13" hidden="1">[1]Table!#REF!</definedName>
    <definedName name="BExXM065WOLYRYHGHOJE0OOFXA4M" localSheetId="4" hidden="1">[1]Table!#REF!</definedName>
    <definedName name="BExXM065WOLYRYHGHOJE0OOFXA4M" localSheetId="5" hidden="1">[1]Table!#REF!</definedName>
    <definedName name="BExXM065WOLYRYHGHOJE0OOFXA4M" localSheetId="6" hidden="1">[1]Table!#REF!</definedName>
    <definedName name="BExXM065WOLYRYHGHOJE0OOFXA4M" localSheetId="7" hidden="1">[1]Table!#REF!</definedName>
    <definedName name="BExXM065WOLYRYHGHOJE0OOFXA4M" hidden="1">[2]Table!#REF!</definedName>
    <definedName name="BExXNWYB165VO9MHARCL5WLCHWS0" localSheetId="10" hidden="1">[1]Table!#REF!</definedName>
    <definedName name="BExXNWYB165VO9MHARCL5WLCHWS0" localSheetId="11" hidden="1">[1]Table!#REF!</definedName>
    <definedName name="BExXNWYB165VO9MHARCL5WLCHWS0" localSheetId="12" hidden="1">[1]Table!#REF!</definedName>
    <definedName name="BExXNWYB165VO9MHARCL5WLCHWS0" localSheetId="13" hidden="1">[1]Table!#REF!</definedName>
    <definedName name="BExXNWYB165VO9MHARCL5WLCHWS0" localSheetId="4" hidden="1">[1]Table!#REF!</definedName>
    <definedName name="BExXNWYB165VO9MHARCL5WLCHWS0" localSheetId="5" hidden="1">[1]Table!#REF!</definedName>
    <definedName name="BExXNWYB165VO9MHARCL5WLCHWS0" localSheetId="6" hidden="1">[1]Table!#REF!</definedName>
    <definedName name="BExXNWYB165VO9MHARCL5WLCHWS0" localSheetId="7" hidden="1">[1]Table!#REF!</definedName>
    <definedName name="BExXNWYB165VO9MHARCL5WLCHWS0" hidden="1">[2]Table!#REF!</definedName>
    <definedName name="BExXQH41O5HZAH8BO6HCFY8YC3TU" localSheetId="10" hidden="1">[1]Table!#REF!</definedName>
    <definedName name="BExXQH41O5HZAH8BO6HCFY8YC3TU" localSheetId="11" hidden="1">[1]Table!#REF!</definedName>
    <definedName name="BExXQH41O5HZAH8BO6HCFY8YC3TU" localSheetId="12" hidden="1">[1]Table!#REF!</definedName>
    <definedName name="BExXQH41O5HZAH8BO6HCFY8YC3TU" localSheetId="13" hidden="1">[1]Table!#REF!</definedName>
    <definedName name="BExXQH41O5HZAH8BO6HCFY8YC3TU" localSheetId="4" hidden="1">[1]Table!#REF!</definedName>
    <definedName name="BExXQH41O5HZAH8BO6HCFY8YC3TU" localSheetId="5" hidden="1">[1]Table!#REF!</definedName>
    <definedName name="BExXQH41O5HZAH8BO6HCFY8YC3TU" localSheetId="6" hidden="1">[1]Table!#REF!</definedName>
    <definedName name="BExXQH41O5HZAH8BO6HCFY8YC3TU" localSheetId="7" hidden="1">[1]Table!#REF!</definedName>
    <definedName name="BExXQH41O5HZAH8BO6HCFY8YC3TU" hidden="1">[2]Table!#REF!</definedName>
    <definedName name="BExXQIRBLQSLAJTFL7224FCFUTKH" localSheetId="10" hidden="1">[1]Table!#REF!</definedName>
    <definedName name="BExXQIRBLQSLAJTFL7224FCFUTKH" localSheetId="11" hidden="1">[1]Table!#REF!</definedName>
    <definedName name="BExXQIRBLQSLAJTFL7224FCFUTKH" localSheetId="12" hidden="1">[1]Table!#REF!</definedName>
    <definedName name="BExXQIRBLQSLAJTFL7224FCFUTKH" localSheetId="13" hidden="1">[1]Table!#REF!</definedName>
    <definedName name="BExXQIRBLQSLAJTFL7224FCFUTKH" localSheetId="4" hidden="1">[1]Table!#REF!</definedName>
    <definedName name="BExXQIRBLQSLAJTFL7224FCFUTKH" localSheetId="5" hidden="1">[1]Table!#REF!</definedName>
    <definedName name="BExXQIRBLQSLAJTFL7224FCFUTKH" localSheetId="6" hidden="1">[1]Table!#REF!</definedName>
    <definedName name="BExXQIRBLQSLAJTFL7224FCFUTKH" localSheetId="7" hidden="1">[1]Table!#REF!</definedName>
    <definedName name="BExXQIRBLQSLAJTFL7224FCFUTKH" hidden="1">[2]Table!#REF!</definedName>
    <definedName name="BExXRD13K1S9Y3JGR7CXSONT7RJZ" localSheetId="10" hidden="1">[1]Table!#REF!</definedName>
    <definedName name="BExXRD13K1S9Y3JGR7CXSONT7RJZ" localSheetId="11" hidden="1">[1]Table!#REF!</definedName>
    <definedName name="BExXRD13K1S9Y3JGR7CXSONT7RJZ" localSheetId="12" hidden="1">[1]Table!#REF!</definedName>
    <definedName name="BExXRD13K1S9Y3JGR7CXSONT7RJZ" localSheetId="13" hidden="1">[1]Table!#REF!</definedName>
    <definedName name="BExXRD13K1S9Y3JGR7CXSONT7RJZ" localSheetId="4" hidden="1">[1]Table!#REF!</definedName>
    <definedName name="BExXRD13K1S9Y3JGR7CXSONT7RJZ" localSheetId="5" hidden="1">[1]Table!#REF!</definedName>
    <definedName name="BExXRD13K1S9Y3JGR7CXSONT7RJZ" localSheetId="6" hidden="1">[1]Table!#REF!</definedName>
    <definedName name="BExXRD13K1S9Y3JGR7CXSONT7RJZ" localSheetId="7" hidden="1">[1]Table!#REF!</definedName>
    <definedName name="BExXRD13K1S9Y3JGR7CXSONT7RJZ" hidden="1">[2]Table!#REF!</definedName>
    <definedName name="BExXRO4A6VUH1F4XV8N1BRJ4896W" localSheetId="10" hidden="1">[1]Table!#REF!</definedName>
    <definedName name="BExXRO4A6VUH1F4XV8N1BRJ4896W" localSheetId="11" hidden="1">[1]Table!#REF!</definedName>
    <definedName name="BExXRO4A6VUH1F4XV8N1BRJ4896W" localSheetId="12" hidden="1">[1]Table!#REF!</definedName>
    <definedName name="BExXRO4A6VUH1F4XV8N1BRJ4896W" localSheetId="13" hidden="1">[1]Table!#REF!</definedName>
    <definedName name="BExXRO4A6VUH1F4XV8N1BRJ4896W" localSheetId="4" hidden="1">[1]Table!#REF!</definedName>
    <definedName name="BExXRO4A6VUH1F4XV8N1BRJ4896W" localSheetId="5" hidden="1">[1]Table!#REF!</definedName>
    <definedName name="BExXRO4A6VUH1F4XV8N1BRJ4896W" localSheetId="6" hidden="1">[1]Table!#REF!</definedName>
    <definedName name="BExXRO4A6VUH1F4XV8N1BRJ4896W" localSheetId="7" hidden="1">[1]Table!#REF!</definedName>
    <definedName name="BExXRO4A6VUH1F4XV8N1BRJ4896W" hidden="1">[2]Table!#REF!</definedName>
    <definedName name="BExXRO9N1SNJZGKD90P4K7FU1J0P" localSheetId="10" hidden="1">[1]Table!#REF!</definedName>
    <definedName name="BExXRO9N1SNJZGKD90P4K7FU1J0P" localSheetId="11" hidden="1">[1]Table!#REF!</definedName>
    <definedName name="BExXRO9N1SNJZGKD90P4K7FU1J0P" localSheetId="12" hidden="1">[1]Table!#REF!</definedName>
    <definedName name="BExXRO9N1SNJZGKD90P4K7FU1J0P" localSheetId="13" hidden="1">[1]Table!#REF!</definedName>
    <definedName name="BExXRO9N1SNJZGKD90P4K7FU1J0P" localSheetId="4" hidden="1">[1]Table!#REF!</definedName>
    <definedName name="BExXRO9N1SNJZGKD90P4K7FU1J0P" localSheetId="5" hidden="1">[1]Table!#REF!</definedName>
    <definedName name="BExXRO9N1SNJZGKD90P4K7FU1J0P" localSheetId="6" hidden="1">[1]Table!#REF!</definedName>
    <definedName name="BExXRO9N1SNJZGKD90P4K7FU1J0P" localSheetId="7" hidden="1">[1]Table!#REF!</definedName>
    <definedName name="BExXRO9N1SNJZGKD90P4K7FU1J0P" hidden="1">[2]Table!#REF!</definedName>
    <definedName name="BExXRZ20LZZCW8LVGDK0XETOTSAI" localSheetId="10" hidden="1">[1]Table!#REF!</definedName>
    <definedName name="BExXRZ20LZZCW8LVGDK0XETOTSAI" localSheetId="11" hidden="1">[1]Table!#REF!</definedName>
    <definedName name="BExXRZ20LZZCW8LVGDK0XETOTSAI" localSheetId="12" hidden="1">[1]Table!#REF!</definedName>
    <definedName name="BExXRZ20LZZCW8LVGDK0XETOTSAI" localSheetId="13" hidden="1">[1]Table!#REF!</definedName>
    <definedName name="BExXRZ20LZZCW8LVGDK0XETOTSAI" localSheetId="4" hidden="1">[1]Table!#REF!</definedName>
    <definedName name="BExXRZ20LZZCW8LVGDK0XETOTSAI" localSheetId="5" hidden="1">[1]Table!#REF!</definedName>
    <definedName name="BExXRZ20LZZCW8LVGDK0XETOTSAI" localSheetId="6" hidden="1">[1]Table!#REF!</definedName>
    <definedName name="BExXRZ20LZZCW8LVGDK0XETOTSAI" localSheetId="7" hidden="1">[1]Table!#REF!</definedName>
    <definedName name="BExXRZ20LZZCW8LVGDK0XETOTSAI" hidden="1">[2]Table!#REF!</definedName>
    <definedName name="BExXVMBPXT6AMJLEJGLIBXKXQ5O5" localSheetId="10" hidden="1">[1]Table!#REF!</definedName>
    <definedName name="BExXVMBPXT6AMJLEJGLIBXKXQ5O5" localSheetId="11" hidden="1">[1]Table!#REF!</definedName>
    <definedName name="BExXVMBPXT6AMJLEJGLIBXKXQ5O5" localSheetId="12" hidden="1">[1]Table!#REF!</definedName>
    <definedName name="BExXVMBPXT6AMJLEJGLIBXKXQ5O5" localSheetId="13" hidden="1">[1]Table!#REF!</definedName>
    <definedName name="BExXVMBPXT6AMJLEJGLIBXKXQ5O5" localSheetId="4" hidden="1">[1]Table!#REF!</definedName>
    <definedName name="BExXVMBPXT6AMJLEJGLIBXKXQ5O5" localSheetId="5" hidden="1">[1]Table!#REF!</definedName>
    <definedName name="BExXVMBPXT6AMJLEJGLIBXKXQ5O5" localSheetId="6" hidden="1">[1]Table!#REF!</definedName>
    <definedName name="BExXVMBPXT6AMJLEJGLIBXKXQ5O5" localSheetId="7" hidden="1">[1]Table!#REF!</definedName>
    <definedName name="BExXVMBPXT6AMJLEJGLIBXKXQ5O5" hidden="1">[2]Table!#REF!</definedName>
    <definedName name="BExXW0K72T1Y8K1I4VZT87UY9S2G" localSheetId="10" hidden="1">[1]Table!#REF!</definedName>
    <definedName name="BExXW0K72T1Y8K1I4VZT87UY9S2G" localSheetId="11" hidden="1">[1]Table!#REF!</definedName>
    <definedName name="BExXW0K72T1Y8K1I4VZT87UY9S2G" localSheetId="12" hidden="1">[1]Table!#REF!</definedName>
    <definedName name="BExXW0K72T1Y8K1I4VZT87UY9S2G" localSheetId="13" hidden="1">[1]Table!#REF!</definedName>
    <definedName name="BExXW0K72T1Y8K1I4VZT87UY9S2G" localSheetId="4" hidden="1">[1]Table!#REF!</definedName>
    <definedName name="BExXW0K72T1Y8K1I4VZT87UY9S2G" localSheetId="5" hidden="1">[1]Table!#REF!</definedName>
    <definedName name="BExXW0K72T1Y8K1I4VZT87UY9S2G" localSheetId="6" hidden="1">[1]Table!#REF!</definedName>
    <definedName name="BExXW0K72T1Y8K1I4VZT87UY9S2G" localSheetId="7" hidden="1">[1]Table!#REF!</definedName>
    <definedName name="BExXW0K72T1Y8K1I4VZT87UY9S2G" hidden="1">[2]Table!#REF!</definedName>
    <definedName name="BExXXBM521DL8R4ZX7NZ3DBCUOR5" localSheetId="10" hidden="1">[1]Table!#REF!</definedName>
    <definedName name="BExXXBM521DL8R4ZX7NZ3DBCUOR5" localSheetId="11" hidden="1">[1]Table!#REF!</definedName>
    <definedName name="BExXXBM521DL8R4ZX7NZ3DBCUOR5" localSheetId="12" hidden="1">[1]Table!#REF!</definedName>
    <definedName name="BExXXBM521DL8R4ZX7NZ3DBCUOR5" localSheetId="13" hidden="1">[1]Table!#REF!</definedName>
    <definedName name="BExXXBM521DL8R4ZX7NZ3DBCUOR5" localSheetId="4" hidden="1">[1]Table!#REF!</definedName>
    <definedName name="BExXXBM521DL8R4ZX7NZ3DBCUOR5" localSheetId="5" hidden="1">[1]Table!#REF!</definedName>
    <definedName name="BExXXBM521DL8R4ZX7NZ3DBCUOR5" localSheetId="6" hidden="1">[1]Table!#REF!</definedName>
    <definedName name="BExXXBM521DL8R4ZX7NZ3DBCUOR5" localSheetId="7" hidden="1">[1]Table!#REF!</definedName>
    <definedName name="BExXXBM521DL8R4ZX7NZ3DBCUOR5" hidden="1">[2]Table!#REF!</definedName>
    <definedName name="BExXY7TYEBFXRYUYIFHTN65RJ8EW" localSheetId="10" hidden="1">[1]Table!#REF!</definedName>
    <definedName name="BExXY7TYEBFXRYUYIFHTN65RJ8EW" localSheetId="11" hidden="1">[1]Table!#REF!</definedName>
    <definedName name="BExXY7TYEBFXRYUYIFHTN65RJ8EW" localSheetId="12" hidden="1">[1]Table!#REF!</definedName>
    <definedName name="BExXY7TYEBFXRYUYIFHTN65RJ8EW" localSheetId="13" hidden="1">[1]Table!#REF!</definedName>
    <definedName name="BExXY7TYEBFXRYUYIFHTN65RJ8EW" localSheetId="4" hidden="1">[1]Table!#REF!</definedName>
    <definedName name="BExXY7TYEBFXRYUYIFHTN65RJ8EW" localSheetId="5" hidden="1">[1]Table!#REF!</definedName>
    <definedName name="BExXY7TYEBFXRYUYIFHTN65RJ8EW" localSheetId="6" hidden="1">[1]Table!#REF!</definedName>
    <definedName name="BExXY7TYEBFXRYUYIFHTN65RJ8EW" localSheetId="7" hidden="1">[1]Table!#REF!</definedName>
    <definedName name="BExXY7TYEBFXRYUYIFHTN65RJ8EW" hidden="1">[2]Table!#REF!</definedName>
    <definedName name="BExXZOVPCEP495TQSON6PSRQ8XCY" localSheetId="10" hidden="1">[1]Table!#REF!</definedName>
    <definedName name="BExXZOVPCEP495TQSON6PSRQ8XCY" localSheetId="11" hidden="1">[1]Table!#REF!</definedName>
    <definedName name="BExXZOVPCEP495TQSON6PSRQ8XCY" localSheetId="12" hidden="1">[1]Table!#REF!</definedName>
    <definedName name="BExXZOVPCEP495TQSON6PSRQ8XCY" localSheetId="13" hidden="1">[1]Table!#REF!</definedName>
    <definedName name="BExXZOVPCEP495TQSON6PSRQ8XCY" localSheetId="4" hidden="1">[1]Table!#REF!</definedName>
    <definedName name="BExXZOVPCEP495TQSON6PSRQ8XCY" localSheetId="5" hidden="1">[1]Table!#REF!</definedName>
    <definedName name="BExXZOVPCEP495TQSON6PSRQ8XCY" localSheetId="6" hidden="1">[1]Table!#REF!</definedName>
    <definedName name="BExXZOVPCEP495TQSON6PSRQ8XCY" localSheetId="7" hidden="1">[1]Table!#REF!</definedName>
    <definedName name="BExXZOVPCEP495TQSON6PSRQ8XCY" hidden="1">[2]Table!#REF!</definedName>
    <definedName name="BExY0T1E034D7XAXNC6F7540LLIE" localSheetId="10" hidden="1">[1]Table!#REF!</definedName>
    <definedName name="BExY0T1E034D7XAXNC6F7540LLIE" localSheetId="11" hidden="1">[1]Table!#REF!</definedName>
    <definedName name="BExY0T1E034D7XAXNC6F7540LLIE" localSheetId="12" hidden="1">[1]Table!#REF!</definedName>
    <definedName name="BExY0T1E034D7XAXNC6F7540LLIE" localSheetId="13" hidden="1">[1]Table!#REF!</definedName>
    <definedName name="BExY0T1E034D7XAXNC6F7540LLIE" localSheetId="4" hidden="1">[1]Table!#REF!</definedName>
    <definedName name="BExY0T1E034D7XAXNC6F7540LLIE" localSheetId="5" hidden="1">[1]Table!#REF!</definedName>
    <definedName name="BExY0T1E034D7XAXNC6F7540LLIE" localSheetId="6" hidden="1">[1]Table!#REF!</definedName>
    <definedName name="BExY0T1E034D7XAXNC6F7540LLIE" localSheetId="7" hidden="1">[1]Table!#REF!</definedName>
    <definedName name="BExY0T1E034D7XAXNC6F7540LLIE" hidden="1">[2]Table!#REF!</definedName>
    <definedName name="BExY0WXNAS8FTBMVRVQQHMVMGEN3" localSheetId="10" hidden="1">[3]Table!#REF!</definedName>
    <definedName name="BExY0WXNAS8FTBMVRVQQHMVMGEN3" localSheetId="11" hidden="1">[3]Table!#REF!</definedName>
    <definedName name="BExY0WXNAS8FTBMVRVQQHMVMGEN3" localSheetId="12" hidden="1">[3]Table!#REF!</definedName>
    <definedName name="BExY0WXNAS8FTBMVRVQQHMVMGEN3" localSheetId="13" hidden="1">[3]Table!#REF!</definedName>
    <definedName name="BExY0WXNAS8FTBMVRVQQHMVMGEN3" localSheetId="4" hidden="1">[3]Table!#REF!</definedName>
    <definedName name="BExY0WXNAS8FTBMVRVQQHMVMGEN3" localSheetId="5" hidden="1">[3]Table!#REF!</definedName>
    <definedName name="BExY0WXNAS8FTBMVRVQQHMVMGEN3" localSheetId="6" hidden="1">[3]Table!#REF!</definedName>
    <definedName name="BExY0WXNAS8FTBMVRVQQHMVMGEN3" localSheetId="7" hidden="1">[3]Table!#REF!</definedName>
    <definedName name="BExY0WXNAS8FTBMVRVQQHMVMGEN3" hidden="1">[4]Table!#REF!</definedName>
    <definedName name="BExY180UKNW5NIAWD6ZUYTFEH8QS" localSheetId="10" hidden="1">[1]Table!#REF!</definedName>
    <definedName name="BExY180UKNW5NIAWD6ZUYTFEH8QS" localSheetId="11" hidden="1">[1]Table!#REF!</definedName>
    <definedName name="BExY180UKNW5NIAWD6ZUYTFEH8QS" localSheetId="12" hidden="1">[1]Table!#REF!</definedName>
    <definedName name="BExY180UKNW5NIAWD6ZUYTFEH8QS" localSheetId="13" hidden="1">[1]Table!#REF!</definedName>
    <definedName name="BExY180UKNW5NIAWD6ZUYTFEH8QS" localSheetId="4" hidden="1">[1]Table!#REF!</definedName>
    <definedName name="BExY180UKNW5NIAWD6ZUYTFEH8QS" localSheetId="5" hidden="1">[1]Table!#REF!</definedName>
    <definedName name="BExY180UKNW5NIAWD6ZUYTFEH8QS" localSheetId="6" hidden="1">[1]Table!#REF!</definedName>
    <definedName name="BExY180UKNW5NIAWD6ZUYTFEH8QS" localSheetId="7" hidden="1">[1]Table!#REF!</definedName>
    <definedName name="BExY180UKNW5NIAWD6ZUYTFEH8QS" hidden="1">[2]Table!#REF!</definedName>
    <definedName name="BExY2IXBR1SGYZH08T7QHKEFS8HA" localSheetId="10" hidden="1">[1]Table!#REF!</definedName>
    <definedName name="BExY2IXBR1SGYZH08T7QHKEFS8HA" localSheetId="11" hidden="1">[1]Table!#REF!</definedName>
    <definedName name="BExY2IXBR1SGYZH08T7QHKEFS8HA" localSheetId="12" hidden="1">[1]Table!#REF!</definedName>
    <definedName name="BExY2IXBR1SGYZH08T7QHKEFS8HA" localSheetId="13" hidden="1">[1]Table!#REF!</definedName>
    <definedName name="BExY2IXBR1SGYZH08T7QHKEFS8HA" localSheetId="4" hidden="1">[1]Table!#REF!</definedName>
    <definedName name="BExY2IXBR1SGYZH08T7QHKEFS8HA" localSheetId="5" hidden="1">[1]Table!#REF!</definedName>
    <definedName name="BExY2IXBR1SGYZH08T7QHKEFS8HA" localSheetId="6" hidden="1">[1]Table!#REF!</definedName>
    <definedName name="BExY2IXBR1SGYZH08T7QHKEFS8HA" localSheetId="7" hidden="1">[1]Table!#REF!</definedName>
    <definedName name="BExY2IXBR1SGYZH08T7QHKEFS8HA" hidden="1">[2]Table!#REF!</definedName>
    <definedName name="BExY3HOSK7YI364K15OX70AVR6F1" localSheetId="10" hidden="1">[1]Table!#REF!</definedName>
    <definedName name="BExY3HOSK7YI364K15OX70AVR6F1" localSheetId="11" hidden="1">[1]Table!#REF!</definedName>
    <definedName name="BExY3HOSK7YI364K15OX70AVR6F1" localSheetId="12" hidden="1">[1]Table!#REF!</definedName>
    <definedName name="BExY3HOSK7YI364K15OX70AVR6F1" localSheetId="13" hidden="1">[1]Table!#REF!</definedName>
    <definedName name="BExY3HOSK7YI364K15OX70AVR6F1" localSheetId="4" hidden="1">[1]Table!#REF!</definedName>
    <definedName name="BExY3HOSK7YI364K15OX70AVR6F1" localSheetId="5" hidden="1">[1]Table!#REF!</definedName>
    <definedName name="BExY3HOSK7YI364K15OX70AVR6F1" localSheetId="6" hidden="1">[1]Table!#REF!</definedName>
    <definedName name="BExY3HOSK7YI364K15OX70AVR6F1" localSheetId="7" hidden="1">[1]Table!#REF!</definedName>
    <definedName name="BExY3HOSK7YI364K15OX70AVR6F1" hidden="1">[2]Table!#REF!</definedName>
    <definedName name="BExY45TFT2XMTPJX1GMN8XWDD0HK" localSheetId="10" hidden="1">[1]Table!#REF!</definedName>
    <definedName name="BExY45TFT2XMTPJX1GMN8XWDD0HK" localSheetId="11" hidden="1">[1]Table!#REF!</definedName>
    <definedName name="BExY45TFT2XMTPJX1GMN8XWDD0HK" localSheetId="12" hidden="1">[1]Table!#REF!</definedName>
    <definedName name="BExY45TFT2XMTPJX1GMN8XWDD0HK" localSheetId="13" hidden="1">[1]Table!#REF!</definedName>
    <definedName name="BExY45TFT2XMTPJX1GMN8XWDD0HK" localSheetId="4" hidden="1">[1]Table!#REF!</definedName>
    <definedName name="BExY45TFT2XMTPJX1GMN8XWDD0HK" localSheetId="5" hidden="1">[1]Table!#REF!</definedName>
    <definedName name="BExY45TFT2XMTPJX1GMN8XWDD0HK" localSheetId="6" hidden="1">[1]Table!#REF!</definedName>
    <definedName name="BExY45TFT2XMTPJX1GMN8XWDD0HK" localSheetId="7" hidden="1">[1]Table!#REF!</definedName>
    <definedName name="BExY45TFT2XMTPJX1GMN8XWDD0HK" hidden="1">[2]Table!#REF!</definedName>
    <definedName name="BExY5515SJTJS3VM80M3YYR0WF37" localSheetId="10" hidden="1">[1]Table!#REF!</definedName>
    <definedName name="BExY5515SJTJS3VM80M3YYR0WF37" localSheetId="11" hidden="1">[1]Table!#REF!</definedName>
    <definedName name="BExY5515SJTJS3VM80M3YYR0WF37" localSheetId="12" hidden="1">[1]Table!#REF!</definedName>
    <definedName name="BExY5515SJTJS3VM80M3YYR0WF37" localSheetId="13" hidden="1">[1]Table!#REF!</definedName>
    <definedName name="BExY5515SJTJS3VM80M3YYR0WF37" localSheetId="4" hidden="1">[1]Table!#REF!</definedName>
    <definedName name="BExY5515SJTJS3VM80M3YYR0WF37" localSheetId="5" hidden="1">[1]Table!#REF!</definedName>
    <definedName name="BExY5515SJTJS3VM80M3YYR0WF37" localSheetId="6" hidden="1">[1]Table!#REF!</definedName>
    <definedName name="BExY5515SJTJS3VM80M3YYR0WF37" localSheetId="7" hidden="1">[1]Table!#REF!</definedName>
    <definedName name="BExY5515SJTJS3VM80M3YYR0WF37" hidden="1">[2]Table!#REF!</definedName>
    <definedName name="BExZJ7I9T8XU4MZRKJ1VVU76V2LZ" localSheetId="10" hidden="1">[1]Table!#REF!</definedName>
    <definedName name="BExZJ7I9T8XU4MZRKJ1VVU76V2LZ" localSheetId="11" hidden="1">[1]Table!#REF!</definedName>
    <definedName name="BExZJ7I9T8XU4MZRKJ1VVU76V2LZ" localSheetId="12" hidden="1">[1]Table!#REF!</definedName>
    <definedName name="BExZJ7I9T8XU4MZRKJ1VVU76V2LZ" localSheetId="13" hidden="1">[1]Table!#REF!</definedName>
    <definedName name="BExZJ7I9T8XU4MZRKJ1VVU76V2LZ" localSheetId="4" hidden="1">[1]Table!#REF!</definedName>
    <definedName name="BExZJ7I9T8XU4MZRKJ1VVU76V2LZ" localSheetId="5" hidden="1">[1]Table!#REF!</definedName>
    <definedName name="BExZJ7I9T8XU4MZRKJ1VVU76V2LZ" localSheetId="6" hidden="1">[1]Table!#REF!</definedName>
    <definedName name="BExZJ7I9T8XU4MZRKJ1VVU76V2LZ" localSheetId="7" hidden="1">[1]Table!#REF!</definedName>
    <definedName name="BExZJ7I9T8XU4MZRKJ1VVU76V2LZ" hidden="1">[2]Table!#REF!</definedName>
    <definedName name="BExZQJJMGU5MHQOILGXGJPAQI5XI" localSheetId="10" hidden="1">[1]Table!#REF!</definedName>
    <definedName name="BExZQJJMGU5MHQOILGXGJPAQI5XI" localSheetId="11" hidden="1">[1]Table!#REF!</definedName>
    <definedName name="BExZQJJMGU5MHQOILGXGJPAQI5XI" localSheetId="12" hidden="1">[1]Table!#REF!</definedName>
    <definedName name="BExZQJJMGU5MHQOILGXGJPAQI5XI" localSheetId="13" hidden="1">[1]Table!#REF!</definedName>
    <definedName name="BExZQJJMGU5MHQOILGXGJPAQI5XI" localSheetId="4" hidden="1">[1]Table!#REF!</definedName>
    <definedName name="BExZQJJMGU5MHQOILGXGJPAQI5XI" localSheetId="5" hidden="1">[1]Table!#REF!</definedName>
    <definedName name="BExZQJJMGU5MHQOILGXGJPAQI5XI" localSheetId="6" hidden="1">[1]Table!#REF!</definedName>
    <definedName name="BExZQJJMGU5MHQOILGXGJPAQI5XI" localSheetId="7" hidden="1">[1]Table!#REF!</definedName>
    <definedName name="BExZQJJMGU5MHQOILGXGJPAQI5XI" hidden="1">[2]Table!#REF!</definedName>
    <definedName name="BExZQXBYEBN28QUH1KOVW6KKA5UM" localSheetId="10" hidden="1">[1]Table!#REF!</definedName>
    <definedName name="BExZQXBYEBN28QUH1KOVW6KKA5UM" localSheetId="11" hidden="1">[1]Table!#REF!</definedName>
    <definedName name="BExZQXBYEBN28QUH1KOVW6KKA5UM" localSheetId="12" hidden="1">[1]Table!#REF!</definedName>
    <definedName name="BExZQXBYEBN28QUH1KOVW6KKA5UM" localSheetId="13" hidden="1">[1]Table!#REF!</definedName>
    <definedName name="BExZQXBYEBN28QUH1KOVW6KKA5UM" localSheetId="4" hidden="1">[1]Table!#REF!</definedName>
    <definedName name="BExZQXBYEBN28QUH1KOVW6KKA5UM" localSheetId="5" hidden="1">[1]Table!#REF!</definedName>
    <definedName name="BExZQXBYEBN28QUH1KOVW6KKA5UM" localSheetId="6" hidden="1">[1]Table!#REF!</definedName>
    <definedName name="BExZQXBYEBN28QUH1KOVW6KKA5UM" localSheetId="7" hidden="1">[1]Table!#REF!</definedName>
    <definedName name="BExZQXBYEBN28QUH1KOVW6KKA5UM" hidden="1">[2]Table!#REF!</definedName>
    <definedName name="BExZQZKT146WEN8FTVZ7Y5TSB8L5" localSheetId="10" hidden="1">[1]Table!#REF!</definedName>
    <definedName name="BExZQZKT146WEN8FTVZ7Y5TSB8L5" localSheetId="11" hidden="1">[1]Table!#REF!</definedName>
    <definedName name="BExZQZKT146WEN8FTVZ7Y5TSB8L5" localSheetId="12" hidden="1">[1]Table!#REF!</definedName>
    <definedName name="BExZQZKT146WEN8FTVZ7Y5TSB8L5" localSheetId="13" hidden="1">[1]Table!#REF!</definedName>
    <definedName name="BExZQZKT146WEN8FTVZ7Y5TSB8L5" localSheetId="4" hidden="1">[1]Table!#REF!</definedName>
    <definedName name="BExZQZKT146WEN8FTVZ7Y5TSB8L5" localSheetId="5" hidden="1">[1]Table!#REF!</definedName>
    <definedName name="BExZQZKT146WEN8FTVZ7Y5TSB8L5" localSheetId="6" hidden="1">[1]Table!#REF!</definedName>
    <definedName name="BExZQZKT146WEN8FTVZ7Y5TSB8L5" localSheetId="7" hidden="1">[1]Table!#REF!</definedName>
    <definedName name="BExZQZKT146WEN8FTVZ7Y5TSB8L5" hidden="1">[2]Table!#REF!</definedName>
    <definedName name="BExZRP1X6UVLN1UOLHH5VF4STP1O" localSheetId="10" hidden="1">[1]Table!#REF!</definedName>
    <definedName name="BExZRP1X6UVLN1UOLHH5VF4STP1O" localSheetId="11" hidden="1">[1]Table!#REF!</definedName>
    <definedName name="BExZRP1X6UVLN1UOLHH5VF4STP1O" localSheetId="12" hidden="1">[1]Table!#REF!</definedName>
    <definedName name="BExZRP1X6UVLN1UOLHH5VF4STP1O" localSheetId="13" hidden="1">[1]Table!#REF!</definedName>
    <definedName name="BExZRP1X6UVLN1UOLHH5VF4STP1O" localSheetId="4" hidden="1">[1]Table!#REF!</definedName>
    <definedName name="BExZRP1X6UVLN1UOLHH5VF4STP1O" localSheetId="5" hidden="1">[1]Table!#REF!</definedName>
    <definedName name="BExZRP1X6UVLN1UOLHH5VF4STP1O" localSheetId="6" hidden="1">[1]Table!#REF!</definedName>
    <definedName name="BExZRP1X6UVLN1UOLHH5VF4STP1O" localSheetId="7" hidden="1">[1]Table!#REF!</definedName>
    <definedName name="BExZRP1X6UVLN1UOLHH5VF4STP1O" hidden="1">[2]Table!#REF!</definedName>
    <definedName name="BExZRWJP2BUVFJPO8U8ATQEP0LZU" localSheetId="10" hidden="1">[1]Table!#REF!</definedName>
    <definedName name="BExZRWJP2BUVFJPO8U8ATQEP0LZU" localSheetId="11" hidden="1">[1]Table!#REF!</definedName>
    <definedName name="BExZRWJP2BUVFJPO8U8ATQEP0LZU" localSheetId="12" hidden="1">[1]Table!#REF!</definedName>
    <definedName name="BExZRWJP2BUVFJPO8U8ATQEP0LZU" localSheetId="13" hidden="1">[1]Table!#REF!</definedName>
    <definedName name="BExZRWJP2BUVFJPO8U8ATQEP0LZU" localSheetId="4" hidden="1">[1]Table!#REF!</definedName>
    <definedName name="BExZRWJP2BUVFJPO8U8ATQEP0LZU" localSheetId="5" hidden="1">[1]Table!#REF!</definedName>
    <definedName name="BExZRWJP2BUVFJPO8U8ATQEP0LZU" localSheetId="6" hidden="1">[1]Table!#REF!</definedName>
    <definedName name="BExZRWJP2BUVFJPO8U8ATQEP0LZU" localSheetId="7" hidden="1">[1]Table!#REF!</definedName>
    <definedName name="BExZRWJP2BUVFJPO8U8ATQEP0LZU" hidden="1">[2]Table!#REF!</definedName>
    <definedName name="BExZSHO8X547DFEEV40I12ZDTJDU" localSheetId="10" hidden="1">[3]Table!#REF!</definedName>
    <definedName name="BExZSHO8X547DFEEV40I12ZDTJDU" localSheetId="11" hidden="1">[3]Table!#REF!</definedName>
    <definedName name="BExZSHO8X547DFEEV40I12ZDTJDU" localSheetId="12" hidden="1">[3]Table!#REF!</definedName>
    <definedName name="BExZSHO8X547DFEEV40I12ZDTJDU" localSheetId="13" hidden="1">[3]Table!#REF!</definedName>
    <definedName name="BExZSHO8X547DFEEV40I12ZDTJDU" localSheetId="4" hidden="1">[3]Table!#REF!</definedName>
    <definedName name="BExZSHO8X547DFEEV40I12ZDTJDU" localSheetId="5" hidden="1">[3]Table!#REF!</definedName>
    <definedName name="BExZSHO8X547DFEEV40I12ZDTJDU" localSheetId="6" hidden="1">[3]Table!#REF!</definedName>
    <definedName name="BExZSHO8X547DFEEV40I12ZDTJDU" localSheetId="7" hidden="1">[3]Table!#REF!</definedName>
    <definedName name="BExZSHO8X547DFEEV40I12ZDTJDU" hidden="1">[4]Table!#REF!</definedName>
    <definedName name="BExZTAQV2QVSZY5Y3VCCWUBSBW9P" localSheetId="10" hidden="1">[1]Table!#REF!</definedName>
    <definedName name="BExZTAQV2QVSZY5Y3VCCWUBSBW9P" localSheetId="11" hidden="1">[1]Table!#REF!</definedName>
    <definedName name="BExZTAQV2QVSZY5Y3VCCWUBSBW9P" localSheetId="12" hidden="1">[1]Table!#REF!</definedName>
    <definedName name="BExZTAQV2QVSZY5Y3VCCWUBSBW9P" localSheetId="13" hidden="1">[1]Table!#REF!</definedName>
    <definedName name="BExZTAQV2QVSZY5Y3VCCWUBSBW9P" localSheetId="4" hidden="1">[1]Table!#REF!</definedName>
    <definedName name="BExZTAQV2QVSZY5Y3VCCWUBSBW9P" localSheetId="5" hidden="1">[1]Table!#REF!</definedName>
    <definedName name="BExZTAQV2QVSZY5Y3VCCWUBSBW9P" localSheetId="6" hidden="1">[1]Table!#REF!</definedName>
    <definedName name="BExZTAQV2QVSZY5Y3VCCWUBSBW9P" localSheetId="7" hidden="1">[1]Table!#REF!</definedName>
    <definedName name="BExZTAQV2QVSZY5Y3VCCWUBSBW9P" hidden="1">[2]Table!#REF!</definedName>
    <definedName name="BExZUK03RE247R0EMB5J42W1DOZZ" localSheetId="10" hidden="1">[1]Table!#REF!</definedName>
    <definedName name="BExZUK03RE247R0EMB5J42W1DOZZ" localSheetId="11" hidden="1">[1]Table!#REF!</definedName>
    <definedName name="BExZUK03RE247R0EMB5J42W1DOZZ" localSheetId="12" hidden="1">[1]Table!#REF!</definedName>
    <definedName name="BExZUK03RE247R0EMB5J42W1DOZZ" localSheetId="13" hidden="1">[1]Table!#REF!</definedName>
    <definedName name="BExZUK03RE247R0EMB5J42W1DOZZ" localSheetId="4" hidden="1">[1]Table!#REF!</definedName>
    <definedName name="BExZUK03RE247R0EMB5J42W1DOZZ" localSheetId="5" hidden="1">[1]Table!#REF!</definedName>
    <definedName name="BExZUK03RE247R0EMB5J42W1DOZZ" localSheetId="6" hidden="1">[1]Table!#REF!</definedName>
    <definedName name="BExZUK03RE247R0EMB5J42W1DOZZ" localSheetId="7" hidden="1">[1]Table!#REF!</definedName>
    <definedName name="BExZUK03RE247R0EMB5J42W1DOZZ" hidden="1">[2]Table!#REF!</definedName>
    <definedName name="BExZWAMZXELE7XD1TF7GNOJMVY70" localSheetId="10" hidden="1">[1]Table!#REF!</definedName>
    <definedName name="BExZWAMZXELE7XD1TF7GNOJMVY70" localSheetId="11" hidden="1">[1]Table!#REF!</definedName>
    <definedName name="BExZWAMZXELE7XD1TF7GNOJMVY70" localSheetId="12" hidden="1">[1]Table!#REF!</definedName>
    <definedName name="BExZWAMZXELE7XD1TF7GNOJMVY70" localSheetId="13" hidden="1">[1]Table!#REF!</definedName>
    <definedName name="BExZWAMZXELE7XD1TF7GNOJMVY70" localSheetId="4" hidden="1">[1]Table!#REF!</definedName>
    <definedName name="BExZWAMZXELE7XD1TF7GNOJMVY70" localSheetId="5" hidden="1">[1]Table!#REF!</definedName>
    <definedName name="BExZWAMZXELE7XD1TF7GNOJMVY70" localSheetId="6" hidden="1">[1]Table!#REF!</definedName>
    <definedName name="BExZWAMZXELE7XD1TF7GNOJMVY70" localSheetId="7" hidden="1">[1]Table!#REF!</definedName>
    <definedName name="BExZWAMZXELE7XD1TF7GNOJMVY70" hidden="1">[2]Table!#REF!</definedName>
    <definedName name="BExZZZEMIIFKMLLV4DJKX5TB9R5V" localSheetId="10" hidden="1">[1]Table!#REF!</definedName>
    <definedName name="BExZZZEMIIFKMLLV4DJKX5TB9R5V" localSheetId="11" hidden="1">[1]Table!#REF!</definedName>
    <definedName name="BExZZZEMIIFKMLLV4DJKX5TB9R5V" localSheetId="12" hidden="1">[1]Table!#REF!</definedName>
    <definedName name="BExZZZEMIIFKMLLV4DJKX5TB9R5V" localSheetId="13" hidden="1">[1]Table!#REF!</definedName>
    <definedName name="BExZZZEMIIFKMLLV4DJKX5TB9R5V" localSheetId="4" hidden="1">[1]Table!#REF!</definedName>
    <definedName name="BExZZZEMIIFKMLLV4DJKX5TB9R5V" localSheetId="5" hidden="1">[1]Table!#REF!</definedName>
    <definedName name="BExZZZEMIIFKMLLV4DJKX5TB9R5V" localSheetId="6" hidden="1">[1]Table!#REF!</definedName>
    <definedName name="BExZZZEMIIFKMLLV4DJKX5TB9R5V" localSheetId="7" hidden="1">[1]Table!#REF!</definedName>
    <definedName name="BExZZZEMIIFKMLLV4DJKX5TB9R5V" hidden="1">[2]Table!#REF!</definedName>
    <definedName name="d" localSheetId="10" hidden="1">[7]Table!#REF!</definedName>
    <definedName name="d" localSheetId="11" hidden="1">[7]Table!#REF!</definedName>
    <definedName name="d" localSheetId="12" hidden="1">[7]Table!#REF!</definedName>
    <definedName name="d" localSheetId="13" hidden="1">[7]Table!#REF!</definedName>
    <definedName name="d" localSheetId="4" hidden="1">[7]Table!#REF!</definedName>
    <definedName name="d" localSheetId="5" hidden="1">[7]Table!#REF!</definedName>
    <definedName name="d" localSheetId="6" hidden="1">[7]Table!#REF!</definedName>
    <definedName name="d" localSheetId="7" hidden="1">[7]Table!#REF!</definedName>
    <definedName name="d" hidden="1">[8]Table!#REF!</definedName>
    <definedName name="SAPBEXhrIndnt" hidden="1">"Wide"</definedName>
    <definedName name="SAPsysID" hidden="1">"708C5W7SBKP804JT78WJ0JNKI"</definedName>
    <definedName name="SAPwbID" hidden="1">"ARS"</definedName>
  </definedNames>
  <calcPr calcId="145621"/>
</workbook>
</file>

<file path=xl/calcChain.xml><?xml version="1.0" encoding="utf-8"?>
<calcChain xmlns="http://schemas.openxmlformats.org/spreadsheetml/2006/main">
  <c r="D13" i="39"/>
  <c r="C13"/>
  <c r="D12"/>
  <c r="C12"/>
  <c r="D11"/>
  <c r="C11"/>
  <c r="D9"/>
  <c r="C9"/>
  <c r="C12" i="38"/>
  <c r="C11"/>
  <c r="C10"/>
  <c r="C8"/>
  <c r="C10" i="35" l="1"/>
</calcChain>
</file>

<file path=xl/sharedStrings.xml><?xml version="1.0" encoding="utf-8"?>
<sst xmlns="http://schemas.openxmlformats.org/spreadsheetml/2006/main" count="2811" uniqueCount="820">
  <si>
    <t>2020 год</t>
  </si>
  <si>
    <t>2021 год</t>
  </si>
  <si>
    <t>500</t>
  </si>
  <si>
    <t>Межбюджетные трансферты</t>
  </si>
  <si>
    <t>200</t>
  </si>
  <si>
    <t>Закупка товаров, работ и услуг для обеспечения государственных (муниципальных) нужд</t>
  </si>
  <si>
    <t>600</t>
  </si>
  <si>
    <t>Предоставление субсидий бюджетным, автономным учреждениям и иным некоммерческим организациям</t>
  </si>
  <si>
    <t>ОБРАЗОВАНИЕ</t>
  </si>
  <si>
    <t>Государственная программа Пермского края "Образование и молодежная политика"</t>
  </si>
  <si>
    <t>Подпрограмма "Эффективное управление системой образования"</t>
  </si>
  <si>
    <t>Основное мероприятие "Развитие инфраструктуры и укрепление материально-технической базы образовательных учреждений"</t>
  </si>
  <si>
    <t>Среднее профессиональное образование</t>
  </si>
  <si>
    <t>Развитие и укрепление материально-технической базы государственных учреждений</t>
  </si>
  <si>
    <t>Подпрограмма "Профессиональное образование и наука"</t>
  </si>
  <si>
    <t>Основное мероприятие "Мероприятия в сфере высшего образования"</t>
  </si>
  <si>
    <t>Другие вопросы в области образования</t>
  </si>
  <si>
    <t>830</t>
  </si>
  <si>
    <t>Министерство образования и науки Пермского края</t>
  </si>
  <si>
    <t>Всего Пермский край</t>
  </si>
  <si>
    <t>ЦСР</t>
  </si>
  <si>
    <t>ВР</t>
  </si>
  <si>
    <t>Наименование расходов</t>
  </si>
  <si>
    <t xml:space="preserve"> 2021 год</t>
  </si>
  <si>
    <t>Вед</t>
  </si>
  <si>
    <t>Рз, ПР</t>
  </si>
  <si>
    <t>Приобретение автотранспортных средств для образовательных организаций</t>
  </si>
  <si>
    <t>Государственная программа Пермского края "Спортивное Прикамье"</t>
  </si>
  <si>
    <t>Подпрограмма "Развитие физической культуры и массового спорта"</t>
  </si>
  <si>
    <t>Основное мероприятие "Развитие массового спорта и физической культуры в Пермском крае"</t>
  </si>
  <si>
    <t>Реализация проекта "Мы выбираем спорт!"</t>
  </si>
  <si>
    <t>Подпрограмма "Расширение возможностей для занятий спортом и физической культурой"</t>
  </si>
  <si>
    <t>Основное мероприятие "Развитие инфраструктуры и материально-технической базы"</t>
  </si>
  <si>
    <t>Строительство спортивных объектов, устройство спортивных площадок и оснащение объектов спортивным оборудованием и инвентарем для занятий физической культурой и спортом</t>
  </si>
  <si>
    <t>Содержание имущественного комплекса</t>
  </si>
  <si>
    <t>861</t>
  </si>
  <si>
    <t>Министерство физической культуры и спорта Пермского края</t>
  </si>
  <si>
    <t>ФИЗИЧЕСКАЯ КУЛЬТУРА И СПОРТ</t>
  </si>
  <si>
    <t>Массовый спорт</t>
  </si>
  <si>
    <t>Высшее образование</t>
  </si>
  <si>
    <t>Иные межбюджетные трансферты, передаваемые в 2019 году  бюджетам муниципальных образований на реализацию  мероприятия по ремонту спортивного комплекса "Ледовый" г. Краснокамск, за счет средств краевого бюджета</t>
  </si>
  <si>
    <t>№ 
п/п</t>
  </si>
  <si>
    <t>Наименование муниципальных образований</t>
  </si>
  <si>
    <t>2019 год</t>
  </si>
  <si>
    <t>1</t>
  </si>
  <si>
    <t>г. Краснокамск</t>
  </si>
  <si>
    <t>Приложение 5</t>
  </si>
  <si>
    <t>Субсидии, передаваемые в 2019 году в бюджеты муниципальных
образований на реализацию мероприятия по развитию туристской сервисной и обеспечивающей инфраструктуры</t>
  </si>
  <si>
    <t xml:space="preserve">Сумма, тыс. рублей
</t>
  </si>
  <si>
    <t>2</t>
  </si>
  <si>
    <t>3</t>
  </si>
  <si>
    <t>г. Кунгур</t>
  </si>
  <si>
    <t>г. Губаха</t>
  </si>
  <si>
    <t>г.Лысьва</t>
  </si>
  <si>
    <t>№ п/п</t>
  </si>
  <si>
    <t>Сумма, тыс.рублей</t>
  </si>
  <si>
    <t>г.Пермь</t>
  </si>
  <si>
    <t>Приложение 6</t>
  </si>
  <si>
    <t>Приложение 7</t>
  </si>
  <si>
    <t>от      №</t>
  </si>
  <si>
    <t>к Закону Пермского края</t>
  </si>
  <si>
    <t>от        №</t>
  </si>
  <si>
    <t>Таблица 12</t>
  </si>
  <si>
    <t>приложения 18</t>
  </si>
  <si>
    <t>Таблица 13</t>
  </si>
  <si>
    <t>Таблица 10</t>
  </si>
  <si>
    <t>приложения 20</t>
  </si>
  <si>
    <t>Изменения по отдельным строкам  распределения средств дорожного фонда Пермского края на 2019 год</t>
  </si>
  <si>
    <t>Наименование государственной программы, непрограммного мероприятия, направления расходов</t>
  </si>
  <si>
    <t>Сумма, тыс. рублей</t>
  </si>
  <si>
    <t>Государственная программа "Развитие транспортной системы"</t>
  </si>
  <si>
    <t>в том числе:</t>
  </si>
  <si>
    <t>1.1.</t>
  </si>
  <si>
    <t>Строительство (реконструкция) объектов автодорожной отрасли регионального значения</t>
  </si>
  <si>
    <t>1.2.</t>
  </si>
  <si>
    <t>Приведение в нормативное состояние автомобильных дорог регионального или межмуниципального значения Пермского края</t>
  </si>
  <si>
    <t>ВСЕГО</t>
  </si>
  <si>
    <t>Изменения по отдельным строкам  распределения средств дорожного фонда Пермского края на 2020-2021 годы, тыс.рублей</t>
  </si>
  <si>
    <t xml:space="preserve"> 2020 год</t>
  </si>
  <si>
    <t xml:space="preserve"> 1.</t>
  </si>
  <si>
    <t>Государственная программа Пермского края «Развитие транспортной системы»,</t>
  </si>
  <si>
    <t>1.3.</t>
  </si>
  <si>
    <t>Строительство (реконструкция) и приведение в нормативное состояние автомобильных дорог местного значения Пермского края</t>
  </si>
  <si>
    <t>от         №</t>
  </si>
  <si>
    <t>Приложение 8</t>
  </si>
  <si>
    <t>Приложение 9</t>
  </si>
  <si>
    <t>Приложение 10</t>
  </si>
  <si>
    <t>Субвенции, передаваемые в 2019 году в бюджеты муниципальных образований 
на предоставление  мер социальной поддержки отдельным категориям граждан, работающим в государственных и муниципальных организациях Пермского края и проживающим в сельской местности и поселках городского типа (рабочих поселках), по оплате жилого помещения и коммунальных услуг</t>
  </si>
  <si>
    <t>Сумма, 
тыс.рублей</t>
  </si>
  <si>
    <t>р-н Александровский</t>
  </si>
  <si>
    <t>Александровское городское поселение</t>
  </si>
  <si>
    <t>Всеволодо-Вильвенское городское поселение</t>
  </si>
  <si>
    <t>Яйвинское городское поселение</t>
  </si>
  <si>
    <t>Скопкортненское сельское поселение</t>
  </si>
  <si>
    <t>г.Березники</t>
  </si>
  <si>
    <t>г. Гремячинск</t>
  </si>
  <si>
    <t>4</t>
  </si>
  <si>
    <t>5</t>
  </si>
  <si>
    <t>р-н Добрянский</t>
  </si>
  <si>
    <t>Полазненское городское поселение</t>
  </si>
  <si>
    <t>Вильвенское сельское поселение</t>
  </si>
  <si>
    <t>Висимское сельское поселение</t>
  </si>
  <si>
    <t>Дивьинское сельское поселение</t>
  </si>
  <si>
    <t>Сенькинское сельское поселение</t>
  </si>
  <si>
    <t>6</t>
  </si>
  <si>
    <t>г. Кизел</t>
  </si>
  <si>
    <t>7</t>
  </si>
  <si>
    <t>8</t>
  </si>
  <si>
    <t>г. Лысьва</t>
  </si>
  <si>
    <t>9</t>
  </si>
  <si>
    <t>г.Соликамск</t>
  </si>
  <si>
    <t>10</t>
  </si>
  <si>
    <t>г. Чайковский</t>
  </si>
  <si>
    <t>11</t>
  </si>
  <si>
    <t>р-н Чусовской</t>
  </si>
  <si>
    <t>Калинское сельское поселение</t>
  </si>
  <si>
    <t>Комарихинское сельское поселение</t>
  </si>
  <si>
    <t>Верхнекалинское сельское поселение</t>
  </si>
  <si>
    <t>12</t>
  </si>
  <si>
    <t>р-н Бардымский</t>
  </si>
  <si>
    <t>Березниковское сельское поселение</t>
  </si>
  <si>
    <t>Бичуринское сельское поселение</t>
  </si>
  <si>
    <t>Брюзлинское сельское поселение</t>
  </si>
  <si>
    <t>Елпачихинское сельское поселение</t>
  </si>
  <si>
    <t>Красноярское сельское поселение</t>
  </si>
  <si>
    <t>Новоашапское сельское поселение</t>
  </si>
  <si>
    <t>Печменское сельское поселение</t>
  </si>
  <si>
    <t>Сарашевское сельское поселение</t>
  </si>
  <si>
    <t>Тюндюковское сельское поселение</t>
  </si>
  <si>
    <t>Федорковское сельское поселение</t>
  </si>
  <si>
    <t>Шермейское сельское поселение</t>
  </si>
  <si>
    <t>13</t>
  </si>
  <si>
    <t>р-н Березовский</t>
  </si>
  <si>
    <t>Березовское сельское поселение</t>
  </si>
  <si>
    <t>Асовское сельское поселение</t>
  </si>
  <si>
    <t>Дубовское сельское поселение</t>
  </si>
  <si>
    <t>Сосновское сельское поселение</t>
  </si>
  <si>
    <t>Заборьинское сельское поселение</t>
  </si>
  <si>
    <t>Кляповское сельское поселение</t>
  </si>
  <si>
    <t>Переборское сельское поселение</t>
  </si>
  <si>
    <t>14</t>
  </si>
  <si>
    <t>р-н Большесосновский</t>
  </si>
  <si>
    <t>Большесосновское сельское поселение</t>
  </si>
  <si>
    <t>Кленовское сельское поселение</t>
  </si>
  <si>
    <t>Левинское сельское поселение</t>
  </si>
  <si>
    <t>Петропавловское сельское поселение</t>
  </si>
  <si>
    <t>Полозовское сельское поселение</t>
  </si>
  <si>
    <t>Тойкинское сельское поселение</t>
  </si>
  <si>
    <t>Черновское сельское поселение</t>
  </si>
  <si>
    <t>15</t>
  </si>
  <si>
    <t>р-н Верещагинский</t>
  </si>
  <si>
    <t>Бородульское сельское поселение</t>
  </si>
  <si>
    <t>Вознесенское сельское поселение</t>
  </si>
  <si>
    <t>Зюкайское сельское поселение</t>
  </si>
  <si>
    <t>Нижнегалинское сельское поселение</t>
  </si>
  <si>
    <t>Путинское сельское поселение</t>
  </si>
  <si>
    <t>Сепычевское сельское поселение</t>
  </si>
  <si>
    <t>16</t>
  </si>
  <si>
    <t>г. Горнозаводск</t>
  </si>
  <si>
    <t>17</t>
  </si>
  <si>
    <t>р-н Еловский</t>
  </si>
  <si>
    <t>Еловское сельское поселение</t>
  </si>
  <si>
    <t>Брюховское сельское поселение</t>
  </si>
  <si>
    <t>Дубровское сельское поселение</t>
  </si>
  <si>
    <t>Сугановское сельское поселение</t>
  </si>
  <si>
    <t>Малоусинское сельское поселение</t>
  </si>
  <si>
    <t>18</t>
  </si>
  <si>
    <t>р-н Ильинский</t>
  </si>
  <si>
    <t>Ильинское сельское поселение</t>
  </si>
  <si>
    <t>Чермозское городское поселение</t>
  </si>
  <si>
    <t>Ивановское сельское поселение</t>
  </si>
  <si>
    <t>Васильевское сельское поселение</t>
  </si>
  <si>
    <t>Посерское сельское поселение</t>
  </si>
  <si>
    <t>Сретенское сельское поселение</t>
  </si>
  <si>
    <t>Филатовское сельское поселение</t>
  </si>
  <si>
    <t>19</t>
  </si>
  <si>
    <t>р-н Карагайский</t>
  </si>
  <si>
    <t>Карагайское сельское поселение</t>
  </si>
  <si>
    <t>Менделеевское сельское поселение</t>
  </si>
  <si>
    <t>Нердвинское сельское поселение</t>
  </si>
  <si>
    <t>Никольское сельское поселение</t>
  </si>
  <si>
    <t>Обвинское сельское поселение</t>
  </si>
  <si>
    <t>Рождественское сельское поселение</t>
  </si>
  <si>
    <t>20</t>
  </si>
  <si>
    <t>р-н Кишертский</t>
  </si>
  <si>
    <t>Андреевское сельское поселение</t>
  </si>
  <si>
    <t>Кордонское сельское поселение</t>
  </si>
  <si>
    <t>Осинцевское сельское поселение</t>
  </si>
  <si>
    <t>Посадское сельское поселение</t>
  </si>
  <si>
    <t>21</t>
  </si>
  <si>
    <t>р-н Куединский</t>
  </si>
  <si>
    <t>Куединское сельское поселение</t>
  </si>
  <si>
    <t>Бикбардинское сельское поселение</t>
  </si>
  <si>
    <t>Большегондырское сельское поселение</t>
  </si>
  <si>
    <t>Большекустовское сельское поселение</t>
  </si>
  <si>
    <t>Большеусинское сельское поселение</t>
  </si>
  <si>
    <t>Нижнесавинское сельское поселение</t>
  </si>
  <si>
    <t>Ошьинское сельское поселение</t>
  </si>
  <si>
    <t>Талмазское сельское поселение</t>
  </si>
  <si>
    <t>Федоровское сельское поселение</t>
  </si>
  <si>
    <t>Шагиртское сельское поселение</t>
  </si>
  <si>
    <t>22</t>
  </si>
  <si>
    <t>р-н Кунгурский</t>
  </si>
  <si>
    <t>Голдыревское сельское поселение</t>
  </si>
  <si>
    <t>Зарубинское сельское поселение</t>
  </si>
  <si>
    <t>Калининское сельское поселение</t>
  </si>
  <si>
    <t>Комсомольское сельское поселение</t>
  </si>
  <si>
    <t>Кыласовское сельское поселение</t>
  </si>
  <si>
    <t>Ленское сельское поселение</t>
  </si>
  <si>
    <t>Мазунинское сельское поселение</t>
  </si>
  <si>
    <t>Моховское сельское поселение</t>
  </si>
  <si>
    <t>Насадское сельское поселение</t>
  </si>
  <si>
    <t>Неволинское сельское поселение</t>
  </si>
  <si>
    <t>Плехановское сельское поселение</t>
  </si>
  <si>
    <t>Сергинское сельское поселение</t>
  </si>
  <si>
    <t>Троельжанское сельское поселение</t>
  </si>
  <si>
    <t>Усть-Турское сельское поселение</t>
  </si>
  <si>
    <t>Филипповское сельское поселение</t>
  </si>
  <si>
    <t>Шадейское сельское поселение</t>
  </si>
  <si>
    <t>Ергачинское сельское поселение</t>
  </si>
  <si>
    <t>23</t>
  </si>
  <si>
    <t>р-н Красновишерский</t>
  </si>
  <si>
    <t>Верх-Язьвинское сельское поселение</t>
  </si>
  <si>
    <t>Вишерогорское сельское поселение</t>
  </si>
  <si>
    <t>Вайское сельское поселение</t>
  </si>
  <si>
    <t>Усть-Язьвинское сельское поселение</t>
  </si>
  <si>
    <t>24</t>
  </si>
  <si>
    <t>р-н Нытвенский</t>
  </si>
  <si>
    <t>Нытвенское городское поселение</t>
  </si>
  <si>
    <t>Новоильинское городское поселение</t>
  </si>
  <si>
    <t>Уральское городское поселение</t>
  </si>
  <si>
    <t>Григорьевское сельское поселение</t>
  </si>
  <si>
    <t>Постаноговское сельское поселение</t>
  </si>
  <si>
    <t>Чайковское сельское поселение</t>
  </si>
  <si>
    <t>Чекменевское сельское поселение</t>
  </si>
  <si>
    <t>Шерьинское сельское поселение</t>
  </si>
  <si>
    <t>25</t>
  </si>
  <si>
    <t>р-н Октябрьский</t>
  </si>
  <si>
    <t>Октябрьское городское поселение</t>
  </si>
  <si>
    <t>Сарсинское городское поселение</t>
  </si>
  <si>
    <t>Атнягузинское сельское поселение</t>
  </si>
  <si>
    <t>Басинское сельское поселение</t>
  </si>
  <si>
    <t>Биявашское сельское поселение</t>
  </si>
  <si>
    <t>Богородское сельское поселение</t>
  </si>
  <si>
    <t>Верх-Тюшевское сельское поселение</t>
  </si>
  <si>
    <t>Ишимовское сельское поселение</t>
  </si>
  <si>
    <t>Русско-Сарсинское сельское поселение</t>
  </si>
  <si>
    <t>Щучье- Озерское сельское поселение</t>
  </si>
  <si>
    <t>26</t>
  </si>
  <si>
    <t>р-н Осинский</t>
  </si>
  <si>
    <t>Верхнедавыдовское сельское поселение</t>
  </si>
  <si>
    <t>Горское сельское поселение</t>
  </si>
  <si>
    <t>Гремячинское сельское поселение</t>
  </si>
  <si>
    <t>Комаровское сельское поселение</t>
  </si>
  <si>
    <t>Крыловское сельское поселение</t>
  </si>
  <si>
    <t>Новозалесновское сельское поселение</t>
  </si>
  <si>
    <t>Паклинское сельское поселение</t>
  </si>
  <si>
    <t>27</t>
  </si>
  <si>
    <t>р-н Ординский</t>
  </si>
  <si>
    <t>Ординское сельское поселение</t>
  </si>
  <si>
    <t>Ашапское сельское поселение</t>
  </si>
  <si>
    <t>Карьевское сельское поселение</t>
  </si>
  <si>
    <t>Красноясыльское сельское поселение</t>
  </si>
  <si>
    <t>Медянское сельское поселение</t>
  </si>
  <si>
    <t>28</t>
  </si>
  <si>
    <t>г. Оханск</t>
  </si>
  <si>
    <t>29</t>
  </si>
  <si>
    <t>р-н Очерский</t>
  </si>
  <si>
    <t>Павловское городское поселение</t>
  </si>
  <si>
    <t>Кипринское сельское поселение</t>
  </si>
  <si>
    <t>Нововознесенское сельское поселение</t>
  </si>
  <si>
    <t>Спешковское сельское поселение</t>
  </si>
  <si>
    <t>30</t>
  </si>
  <si>
    <t>р-н Пермский</t>
  </si>
  <si>
    <t>Сылвенское  сельское поселение</t>
  </si>
  <si>
    <t>Юго-Камское сельское поселение</t>
  </si>
  <si>
    <t>Бершетское сельское поселение</t>
  </si>
  <si>
    <t>Гамовское сельское поселение</t>
  </si>
  <si>
    <t>Двуреченское сельское поселение</t>
  </si>
  <si>
    <t>Заболотское сельское поселение</t>
  </si>
  <si>
    <t>Кондратовское сельское поселение</t>
  </si>
  <si>
    <t>Кукуштанское сельское поселение</t>
  </si>
  <si>
    <t>Култаевское сельское поселение</t>
  </si>
  <si>
    <t>Лобановское сельское поселение</t>
  </si>
  <si>
    <t>Пальниковское сельское поселение</t>
  </si>
  <si>
    <t>Платошинское сельское поселение</t>
  </si>
  <si>
    <t>Савинское сельское поселение</t>
  </si>
  <si>
    <t>Усть-Качкинское сельское поселение</t>
  </si>
  <si>
    <t>Фроловское сельское поселение</t>
  </si>
  <si>
    <t>Хохловское сельское поселение</t>
  </si>
  <si>
    <t>Юговское сельское поселение</t>
  </si>
  <si>
    <t>31</t>
  </si>
  <si>
    <t>р-н Сивинский</t>
  </si>
  <si>
    <t>Сивинское сельское поселение</t>
  </si>
  <si>
    <t>Бубинское сельское поселение</t>
  </si>
  <si>
    <t>Екатерининское сельское поселение</t>
  </si>
  <si>
    <t>Северокоммунарское сельское поселение</t>
  </si>
  <si>
    <t>32</t>
  </si>
  <si>
    <t>р-н Суксунский</t>
  </si>
  <si>
    <t>Суксунское городское поселение</t>
  </si>
  <si>
    <t>Киселевское сельское поселение</t>
  </si>
  <si>
    <t>Ключевское сельское поселение</t>
  </si>
  <si>
    <t>Поедугинское сельское поселение</t>
  </si>
  <si>
    <t>33</t>
  </si>
  <si>
    <t>р-н Уинский</t>
  </si>
  <si>
    <t>Аспинское сельское поселение</t>
  </si>
  <si>
    <t>Нижнесыповское сельское поселение</t>
  </si>
  <si>
    <t>Судинское сельское поселение</t>
  </si>
  <si>
    <t>34</t>
  </si>
  <si>
    <t>р-н Частинский</t>
  </si>
  <si>
    <t>Частинское сельское поселение</t>
  </si>
  <si>
    <t>Бабкинское сельское поселение</t>
  </si>
  <si>
    <t>Ножовское сельское поселение</t>
  </si>
  <si>
    <t>Шабуровское сельское поселение</t>
  </si>
  <si>
    <t>35</t>
  </si>
  <si>
    <t>р-н Чердынский</t>
  </si>
  <si>
    <t>Ныробское городское поселение</t>
  </si>
  <si>
    <t>Бондюжское сельское поселение</t>
  </si>
  <si>
    <t>Керчевское сельское поселение</t>
  </si>
  <si>
    <t>Покчинское сельское поселение</t>
  </si>
  <si>
    <t>Рябининское сельское поселение</t>
  </si>
  <si>
    <t>36</t>
  </si>
  <si>
    <t>р-н Чернушинский</t>
  </si>
  <si>
    <t>Ананьинское сельское поселение</t>
  </si>
  <si>
    <t>Бедряжинское сельское поселение</t>
  </si>
  <si>
    <t>Бродовское сельское поселение</t>
  </si>
  <si>
    <t>Деменевское сельское поселение</t>
  </si>
  <si>
    <t>Етышинское сельское поселение</t>
  </si>
  <si>
    <t>Калиновское сельское поселение</t>
  </si>
  <si>
    <t>Павловское сельское поселение</t>
  </si>
  <si>
    <t>Рябковское сельское поселение</t>
  </si>
  <si>
    <t>Слудовское сельское поселение</t>
  </si>
  <si>
    <t>Сульмашинское сельское поселение</t>
  </si>
  <si>
    <t>Таушинское сельское поселение</t>
  </si>
  <si>
    <t>Труновское сельское поселение</t>
  </si>
  <si>
    <t>Трушниковское сельское поселение</t>
  </si>
  <si>
    <t>Тюинское сельское поселение</t>
  </si>
  <si>
    <t>37</t>
  </si>
  <si>
    <t>ЗАТО Звездный</t>
  </si>
  <si>
    <t>38</t>
  </si>
  <si>
    <t>р-н Гайнский</t>
  </si>
  <si>
    <t>Гайнское сельское поселение</t>
  </si>
  <si>
    <t>Верхнестарицкое сельское поселение</t>
  </si>
  <si>
    <t>Иванчинское сельское поселение</t>
  </si>
  <si>
    <t>Усть-Черновское сельское поселение</t>
  </si>
  <si>
    <t>Кебратское сельское поселение</t>
  </si>
  <si>
    <t>Сейвинское сельское поселение</t>
  </si>
  <si>
    <t>Серебрянское сельское поселение</t>
  </si>
  <si>
    <t>39</t>
  </si>
  <si>
    <t>р-н Косинский</t>
  </si>
  <si>
    <t>Косинское сельское поселение</t>
  </si>
  <si>
    <t>40</t>
  </si>
  <si>
    <t>р-н Кочевский</t>
  </si>
  <si>
    <t>Кочевское сельское поселение</t>
  </si>
  <si>
    <t>Большекочинское сельское поселение</t>
  </si>
  <si>
    <t>Юксеевское сельское поселение</t>
  </si>
  <si>
    <t>Пелымское сельское поселение</t>
  </si>
  <si>
    <t>Маратовское сельское поселение</t>
  </si>
  <si>
    <t>41</t>
  </si>
  <si>
    <t>р-н Кудымкарский</t>
  </si>
  <si>
    <t>Белоевское сельское поселение</t>
  </si>
  <si>
    <t>Верх-Иньвенское сельское поселение</t>
  </si>
  <si>
    <t>Ленинское сельское поселение</t>
  </si>
  <si>
    <t>Ошибское сельское поселение</t>
  </si>
  <si>
    <t>Степановское сельское поселение</t>
  </si>
  <si>
    <t>Егвинское сельское поселение</t>
  </si>
  <si>
    <t>42</t>
  </si>
  <si>
    <t>р-н Юрлинский</t>
  </si>
  <si>
    <t>43</t>
  </si>
  <si>
    <t>р-н Юсьвинский</t>
  </si>
  <si>
    <t>Юсьвинское сельское поселение</t>
  </si>
  <si>
    <t>Майкорское сельское поселение</t>
  </si>
  <si>
    <t>Пожвинское сельское поселение</t>
  </si>
  <si>
    <t>Купросское сельское поселение</t>
  </si>
  <si>
    <t>Архангельское сельское поселение</t>
  </si>
  <si>
    <t>Нераспределенный остаток</t>
  </si>
  <si>
    <t>Таблица 8</t>
  </si>
  <si>
    <t>приложения 16</t>
  </si>
  <si>
    <t xml:space="preserve"> </t>
  </si>
  <si>
    <t>Приложение 11</t>
  </si>
  <si>
    <t>Субвенции, передаваемые в 2019 году в бюджеты муниципальных образований  
на осуществление полномочий по созданию и организации деятельности административных комиссий</t>
  </si>
  <si>
    <t>Добрянское городское поселение</t>
  </si>
  <si>
    <t>г.Кунгур</t>
  </si>
  <si>
    <t>Чусовское городское поселение</t>
  </si>
  <si>
    <t>Бардымское сельское поселение</t>
  </si>
  <si>
    <t>Верещагинское городское поселение</t>
  </si>
  <si>
    <t>Красновишерское городское поселение</t>
  </si>
  <si>
    <t>Осинское городское поселение</t>
  </si>
  <si>
    <t>Очерское городское поселение</t>
  </si>
  <si>
    <t>Чернушинское городское поселение</t>
  </si>
  <si>
    <t>г.Кудымкар</t>
  </si>
  <si>
    <t>44</t>
  </si>
  <si>
    <t>45</t>
  </si>
  <si>
    <t>46</t>
  </si>
  <si>
    <t>Приложение 12</t>
  </si>
  <si>
    <t>Субвенции, передаваемые в 2020-2021 годах в бюджеты муниципальных образований на составление протоколов об административных правонарушениях, тыс.рублей</t>
  </si>
  <si>
    <t>Приложение 14</t>
  </si>
  <si>
    <t>г. Пермь</t>
  </si>
  <si>
    <t>г.Горнозаводск</t>
  </si>
  <si>
    <t>Приложение 13</t>
  </si>
  <si>
    <t>Субвенции, передаваемые в 2019 году в бюджеты муниципальных образований на осуществление государственной регистрации актов гражданского состояния</t>
  </si>
  <si>
    <t>Субвенции, передаваемые в 2019 году в бюджеты муниципальных образований на обеспечение жилыми помещениями реабилитированных лиц, имеющих инвалидность или являющихся пенсионерами, и проживающих совместно членов их семей</t>
  </si>
  <si>
    <t>Таблица 21</t>
  </si>
  <si>
    <t>Таблица 27</t>
  </si>
  <si>
    <t xml:space="preserve">от         № </t>
  </si>
  <si>
    <t>Государственная программа Пермского края "Качественное здравоохранение"</t>
  </si>
  <si>
    <t>Возмещение расходов, связанных с оказанием медицинской помощи в экстренной форме гражданам, не застрахованным по обязательному медицинскому страхованию</t>
  </si>
  <si>
    <t>Межбюджетные трансферты бюджету территориального фонда обязательного медицинского страхования на финансовое обеспечение оказания медицинской помощи, не установленной базовой программой обязательного медицинского страхования</t>
  </si>
  <si>
    <t>Подпрограмма "Повышение эффективности системы оказания медицинской помощи"</t>
  </si>
  <si>
    <t>Основное мероприятие "Предоставление прочих услуг в сфере здравоохранения"</t>
  </si>
  <si>
    <t>Обеспечение деятельности (оказание услуг, выполнение работ) государственных учреждений (организаций)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</si>
  <si>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</si>
  <si>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</si>
  <si>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Основное мероприятие "Развитие инфраструктуры в сфере здравоохранения"</t>
  </si>
  <si>
    <t>Строительство (реконструкция) объектов общественной инфраструктуры регионального значения, приобретение объектов недвижимого имущества в государственную собственность</t>
  </si>
  <si>
    <t>400</t>
  </si>
  <si>
    <t>Капитальные вложения в объекты государственной (муниципальной) собственности</t>
  </si>
  <si>
    <t>Предоставление гранта на реализацию программы развития по повышению международной конкурентоспособности федеральному государственному бюджетному образовательному учреждению высшего образования "Пермский национальный исследовательский политехнический университет"</t>
  </si>
  <si>
    <t>Подпрограмма "Молодежная политика"</t>
  </si>
  <si>
    <t>Основное мероприятие "Развитие молодежной политики"</t>
  </si>
  <si>
    <t>Реализация мероприятий в сфере молодежной политики</t>
  </si>
  <si>
    <t>Государственная программа Пермского края "Социальная поддержка жителей Пермского края"</t>
  </si>
  <si>
    <t>Подпрограмма "Социальная поддержка семей с детьми. Профилактика социального сиротства и защита прав детей-сирот"</t>
  </si>
  <si>
    <t>Основное мероприятие "Государственная социальная поддержка семей и детей"</t>
  </si>
  <si>
    <t>Обеспечение жильем молодых семей</t>
  </si>
  <si>
    <t>Основное мероприятие "Поддержка детей, нуждающихся в особой заботе государства"</t>
  </si>
  <si>
    <t>Приведение в нормативное состояние жилых помещений, приобретенных в государственную собственность Пермского края для обеспечения жильем детей-сирот и детей, оставшихся без попечения родителей, лиц из их числа</t>
  </si>
  <si>
    <t>Подпрограмма "Предоставление мер социальной помощи и поддержки, социального обслуживания отдельным категориям граждан Пермского края"</t>
  </si>
  <si>
    <t>Основное мероприятие "Меры социальной помощи и поддержки отдельных категорий населения Пермского края"</t>
  </si>
  <si>
    <t>Предоставление гражданам субсидий на оплату жилого помещения и коммунальных услуг</t>
  </si>
  <si>
    <t>300</t>
  </si>
  <si>
    <t>Социальное обеспечение и иные выплаты населению</t>
  </si>
  <si>
    <t>Основное мероприятие "Повышение эффективности, качества и доступности услуг в сфере социального обслуживания населения Пермского края"</t>
  </si>
  <si>
    <t>Подпрограмма "Повышение эффективности предоставления социальной помощи и поддержки"</t>
  </si>
  <si>
    <t>Основное мероприятие "Обеспечение реализации государственной программы"</t>
  </si>
  <si>
    <t>Развитие и укрепление материально-технической базы учреждений социальной сферы</t>
  </si>
  <si>
    <t>Государственная программа Пермского края "Пермский край - территория культуры"</t>
  </si>
  <si>
    <t>Подпрограмма "Развитие искусства, культуры и архивного дела Пермского края"</t>
  </si>
  <si>
    <t>Основное мероприятие "Развитие инфраструктуры в сфере культуры Пермского края"</t>
  </si>
  <si>
    <t>Подпрограмма "Развитие спорта высших достижений и системы подготовки спортивного резерва"</t>
  </si>
  <si>
    <t>Основное мероприятие "Обеспечение деятельности профессиональных команд"</t>
  </si>
  <si>
    <t>Представление Пермского края на соревнованиях российского и международного уровней по игровым видам спорта</t>
  </si>
  <si>
    <t>Основное мероприятие "Проведение спортивных мероприятий, обеспечение подготовки спортсменов высокого класса, развитие системы подготовки спортивного резерва, материально-техническое обеспечение спортивных сборных команд Пермского края"</t>
  </si>
  <si>
    <t>Организация и проведение физкультурных мероприятий, спортивных мероприятий, включённых в Календарный план официальных физкультурных мероприятий и спортивных мероприятий Пермского края</t>
  </si>
  <si>
    <t>Развитие и укрепление материально-технической базы подведомственных учреждений</t>
  </si>
  <si>
    <t>Ремонт спортивного комплекса "Ледовый" г. Краснокамск</t>
  </si>
  <si>
    <t>Государственная программа Пермского края "Безопасный регион"</t>
  </si>
  <si>
    <t>Основное мероприятие "Реализация мер в области обеспечения безопасности"</t>
  </si>
  <si>
    <t>Профилактика совершения преступлений</t>
  </si>
  <si>
    <t>Основное мероприятие "Взаимодействие с органами местного самоуправления в сфере общественной безопасности"</t>
  </si>
  <si>
    <t>Осуществление полномочий по созданию и организации деятельности административных комиссий</t>
  </si>
  <si>
    <t>Подпрограмма "Предупреждение и защита населения от пожаров и чрезвычайных ситуаций"</t>
  </si>
  <si>
    <t>Основное мероприятие "Обеспечение безопасности в области защиты населения и территорий от чрезвычайных ситуаций природного, техногенного характера"</t>
  </si>
  <si>
    <t>800</t>
  </si>
  <si>
    <t>Иные бюджетные ассигнования</t>
  </si>
  <si>
    <t>Основное мероприятие "Развитие инфраструктуры в сфере общественной безопасности"</t>
  </si>
  <si>
    <t>Подпрограмма "Эффективное управление государственной программой"</t>
  </si>
  <si>
    <t>Основное мероприятие "Обеспечение деятельности государственных органов"</t>
  </si>
  <si>
    <t>Расходы на уплату денежных взысканий (пени, штрафы, государственные пошлины, судебная экспертиза), связанных с исполнением решений судов по строительству (реконструкции) объектов общественной инфраструктуры регионального значения</t>
  </si>
  <si>
    <t>Государственная программа Пермского края "Экономическая политика и инновационное развитие"</t>
  </si>
  <si>
    <t>Подпрограмма "Развитие промышленности, торговля и инновационное развитие"</t>
  </si>
  <si>
    <t>Основное мероприятие "Формирование и продвижение имиджа Пермского края как территории, благоприятной для инвестирования"</t>
  </si>
  <si>
    <t>Подпрограмма "Развитие и использование природных ресурсов"</t>
  </si>
  <si>
    <t>Основное мероприятие "Развитие водохозяйственного комплекса Пермского края"</t>
  </si>
  <si>
    <t>Расходы на уплату денежных взысканий (пени, штрафы, государственные пошлины), связанных с нарушением исполнения условий предоставления субсидий бюджету Пермского края из федерального бюджета на строительство гидротехнических сооружений муниципальной собственности</t>
  </si>
  <si>
    <t>Строительство (реконструкция) гидротехнических сооружений муниципальной собственности</t>
  </si>
  <si>
    <t>Подпрограмма "Управление земельными ресурсами и имуществом Пермского края"</t>
  </si>
  <si>
    <t>Основное мероприятие "Обеспечение эффективного управления имуществом на территории Пермского края"</t>
  </si>
  <si>
    <t>Приобретение объектов недвижимого имущества по адресу: г. Пермь, ул. Барамзиной,31, находящихся на земельном участке с кадастровым номером 59:01:4415053:25, и расположенных в коридоре проектируемых дорог по ул. Барамзиной, ул. Углеуральской и ул. Гатчинской</t>
  </si>
  <si>
    <t>Приобретение доли уставного капитала ООО "Спорткомплекс Олимпия - Пермь", находящейся в собственности муниципального образования г. Пермь</t>
  </si>
  <si>
    <t>Подпрограмма "Развитие туризма"</t>
  </si>
  <si>
    <t>Основное мероприятие "Продвижение туристских ресурсов Пермского края на мировой и внутренний рынки"</t>
  </si>
  <si>
    <t>Мероприятие по продвижению туристских ресурсов Пермского края на мировой и внутренний рынки</t>
  </si>
  <si>
    <t>Основное мероприятие "Создание объектов туристской инфраструктуры"</t>
  </si>
  <si>
    <t>Мероприятия по созданию объектов туристской инфраструктуры</t>
  </si>
  <si>
    <t>Мероприятия по развитию туристской сервисной и обеспечивающей инфраструктуры</t>
  </si>
  <si>
    <t>Подпрограмма "Охрана окружающей среды и животного мира"</t>
  </si>
  <si>
    <t>Основное мероприятие "Совершенствование системы управления в области охраны окружающей среды и обеспечения экологической безопасности"</t>
  </si>
  <si>
    <t>Государственная программа Пермского края "Государственная поддержка агропромышленного комплекса Пермского края"</t>
  </si>
  <si>
    <t>Подпрограмма "Развитие агропромышленного комплекса и стимулирование инвестиционной деятельности"</t>
  </si>
  <si>
    <t>Основное мероприятие "Содействие достижению целевых показателей государственной программы развития агропромышленного комплекса Пермского края"</t>
  </si>
  <si>
    <t>Расходы на уплату денежных взысканий (штрафов) за нарушение условий Соглашения о предоставлении субсидии бюджету Пермского края, заключенного между Правительством Пермского края и Минсельхозом РФ по поддержке сельскохозяйственного производства</t>
  </si>
  <si>
    <t>Государственная программа Пермского края "Градостроительная и жилищная политика, создание условий для комфортной городской среды"</t>
  </si>
  <si>
    <t>Подпрограмма "Повышение безопасности и комфортности проживания граждан в жилищном фонде Пермского края"</t>
  </si>
  <si>
    <t>Основное мероприятие "Мероприятия по переселению граждан из аварийного жилищного фонда"</t>
  </si>
  <si>
    <t>Мероприятия по расселению жилищного фонда на территории Пермского края, признанного аварийным после 01 января 2012 г.</t>
  </si>
  <si>
    <t>Основное мероприятие "Обеспечение перехода строительной отрасли на проектное финансирование"</t>
  </si>
  <si>
    <t>Проверка (подтверждение) расчета степени готовности многоквартирных домов и (или) иных объектов недвижимости, строящихся на территории Пермского края, на соответствие критериям, при которых застройщику предоставляется право на привлечение денежных средств участников долевого строительства без использования счетов, предусмотренных статьей 15.4 Федерального закона от 30 декабря 2004 № 214-ФЗ</t>
  </si>
  <si>
    <t>Подпрограмма "Формирование комфортной городской среды"</t>
  </si>
  <si>
    <t>Основное мероприятие "Реализация иных мероприятий в коммунальной сфере"</t>
  </si>
  <si>
    <t>Возмещение недополученных доходов региональному оператору по обращению с твердыми коммунальными отходами на территории Пермского края</t>
  </si>
  <si>
    <t>Возмещение расходов, связанных с приобретением региональноы оператором по обращению с твердыми коммунальными отходами на территории Пермского края контейнеров для сбора (складирования) твердых коммунальных отходов</t>
  </si>
  <si>
    <t>Подпрограмма "Повышение эффективности градостроительной деятельности"</t>
  </si>
  <si>
    <t>Основное мероприятие "Обеспечение выполнения функций в сфере градостроительства, архитектуры и ЖКХ"</t>
  </si>
  <si>
    <t>Проведение государственной экспертизы проектной документации и (или) результатов инженерных изысканий и проверки достоверности определения сметной стоимости объектов капитального строительства</t>
  </si>
  <si>
    <t>Проведение мероприятий по привлечению экспертов в сфере тарифного регулирования</t>
  </si>
  <si>
    <t>Содержание объектов незавершенного строительства на территории Пермского края</t>
  </si>
  <si>
    <t>Государственная программа Пермского края "Развитие транспортной системы"</t>
  </si>
  <si>
    <t>Подпрограмма "Совершенствование и развитие сети автомобильных дорог Пермского края"</t>
  </si>
  <si>
    <t>Основное мероприятие "Приведение в нормативное состояние автомобильных дорог"</t>
  </si>
  <si>
    <t>Основное мероприятие "Бюджетные инвестиции, субсидии на осуществление капитальных вложений в объекты капитального строительства государственной собственности на строительство объектов автодорожной отрасли регионального значения"</t>
  </si>
  <si>
    <t>Подпрограмма "Развитие транспортного комплекса Пермского края"</t>
  </si>
  <si>
    <t>Основное мероприятие "Организация транспортного обслуживания населения"</t>
  </si>
  <si>
    <t>Организация транспортного обслуживания населения железнодорожным, воздушным и водным транспортом</t>
  </si>
  <si>
    <t>Государственная программа Пермского края "Региональная политика и развитие территорий"</t>
  </si>
  <si>
    <t>Подпрограмма "Создание условий для финансовой устойчивости местных бюджетов и реализации муниципальных программ"</t>
  </si>
  <si>
    <t>Основное мероприятие "Реализация муниципальных программ, приоритетных муниципальных проектов в рамках приоритетных региональных проектов, инвестиционных проектов муниципальных образований"</t>
  </si>
  <si>
    <t>Реализация муниципальных программ по поддержке и развитию объектов коммунальной и социальной инфраструктуры</t>
  </si>
  <si>
    <t>Подпрограмма "Эффективное государственное и муниципальное управление"</t>
  </si>
  <si>
    <t>Основное мероприятие "Создание условий для муниципальных образований Пермского края по достижению наиболее результативных значений показателей управленческой деятельности"</t>
  </si>
  <si>
    <t>Выплата выходного пособия сотрудникам, которые будут сокращены в процессе формирования эффективной структуры органов местного самоуправления Пермского края и сети муниципальных учреждений в Пермском крае</t>
  </si>
  <si>
    <t>Основное мероприятие "Финансовое обеспечение в связи с отдельными видами преобразования муниципальных образований в Пермском крае"</t>
  </si>
  <si>
    <t>Расходы на материально-техническое обеспечение проведения выборов в представительный орган вновь образованного муниципального образования</t>
  </si>
  <si>
    <t>Государственная программа Пермского края "Развитие информационного общества"</t>
  </si>
  <si>
    <t>Подпрограмма "Открытое правительство"</t>
  </si>
  <si>
    <t>Основное мероприятие "Повышение доступности и качества предоставления услуг и исполнения функций в электронной форме, повышение качества государственного управления, развитие систем вовлечения граждан в государственное управление и механизмов взаимодействия государственных органов Пермского края, органов местного самоуправления муниципальных образований Пермского края, подведомственных им организаций, граждан и юридических лиц, обеспечение деятельности подведомственной организации"</t>
  </si>
  <si>
    <t>Сопровождение, поддержка и развитие программного обеспечения, объектов ИТ-инфраструктуры, автоматизация деятельности, оказания услуг, исполнения функций государственными органами Пермского края</t>
  </si>
  <si>
    <t>Основное мероприятие "Предоставление грантов в форме субсидий из бюджета Пермского края федеральным государственным бюджетным образовательным учреждениям высшего образования"</t>
  </si>
  <si>
    <t>Грант в форме субсидии из бюджета Пермского края ФГБОУ ВО "Пермский государственный национальный исследовательский университет" на обучение цифровым навыкам и ИТ-компетенциям</t>
  </si>
  <si>
    <t>Грант в форме субсидии из бюджета Пермского края Пермскому филиалу ФГАОУ ВО "Национальный исследовательский университет "Высшая школа экономики"" на обучение цифровым навыкам и ИТ-компетенциям</t>
  </si>
  <si>
    <t>Грант в форме субсидии из бюджета Пермского края ФГБОУ ВО "Пермский национальный исследовательский политехнический университет" на обучение цифровым навыкам и ИТ-компетенциям</t>
  </si>
  <si>
    <t>Обеспечение деятельности государственных органов Пермского края (в том числе органов государственной власти Пермского края) в рамках непрограммных направлений расходов</t>
  </si>
  <si>
    <t>Содержание государственных органов Пермского края (в том числе органов государственной власти Пермского края)</t>
  </si>
  <si>
    <t>Организация и проведение VI Всероссийского форума региональных СМИ</t>
  </si>
  <si>
    <t>Подпрограмма "Градостроительная деятельность и развитие инфраструктуры в Пермском крае"</t>
  </si>
  <si>
    <t>Основное мероприятие "Развитие градостроительной деятельности"</t>
  </si>
  <si>
    <t>Подготовка генеральных планов, правил землепользования и застройки муниципальных образований Пермского края</t>
  </si>
  <si>
    <t>Основное мероприятие "Строительство (реконструкция) и приведение в нормативное состояние автомобильных дорог общего пользования местного значения Пермского края"</t>
  </si>
  <si>
    <t>Проектирование, строительство (реконструкция), капитальный ремонт и ремонт автомобильных дорог общего пользования местного значения, находящихся на территории Пермского края</t>
  </si>
  <si>
    <t>Софинансирование мероприятий по реализации социально значимых проектов территориального общественного самоуправления</t>
  </si>
  <si>
    <t>Софинансирование проектов инициативного бюджетирования</t>
  </si>
  <si>
    <t>802</t>
  </si>
  <si>
    <t>Министерство территориального развития Пермского края</t>
  </si>
  <si>
    <t>ОБЩЕГОСУДАРСТВЕННЫЕ ВОПРОСЫ</t>
  </si>
  <si>
    <t>Обеспечение проведения выборов и референдумов</t>
  </si>
  <si>
    <t>Другие общегосударственные вопросы</t>
  </si>
  <si>
    <t>Иные межбюджетные трансферты муниципальным образованиям Пермского края на материально-техническое обеспечение выборов в представительный орган вновь образованного муниципального образования</t>
  </si>
  <si>
    <t>ЖИЛИЩНО-КОММУНАЛЬНОЕ ХОЗЯЙСТВО</t>
  </si>
  <si>
    <t>Коммунальное хозяйство</t>
  </si>
  <si>
    <t>Реализация муниципальных программ по поддержке и развитию объектов коммунальной инфраструктуры</t>
  </si>
  <si>
    <t>МЕЖБЮДЖЕТНЫЕ ТРАНСФЕРТЫ ОБЩЕГО ХАРАКТЕРА БЮДЖЕТАМ БЮДЖЕТНОЙ СИСТЕМЫ РОССИЙСКОЙ ФЕДЕРАЦИИ</t>
  </si>
  <si>
    <t>Прочие межбюджетные трансферты общего характера</t>
  </si>
  <si>
    <t>НАЦИОНАЛЬНАЯ ЭКОНОМИКА</t>
  </si>
  <si>
    <t>Связь и информатика</t>
  </si>
  <si>
    <t>812</t>
  </si>
  <si>
    <t>Министерство по управлению имуществом и градостроительной деятельности Пермского края</t>
  </si>
  <si>
    <t>Жилищное хозяйство</t>
  </si>
  <si>
    <t>814</t>
  </si>
  <si>
    <t>Министерство строительства Пермского края</t>
  </si>
  <si>
    <t>НАЦИОНАЛЬНАЯ БЕЗОПАСНОСТЬ И ПРАВООХРАНИТЕЛЬНАЯ ДЕЯТЕЛЬНОСТЬ</t>
  </si>
  <si>
    <t>Обеспечение пожарной безопасности</t>
  </si>
  <si>
    <t>КУЛЬТУРА, 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</si>
  <si>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</si>
  <si>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</si>
  <si>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</si>
  <si>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</si>
  <si>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СОЦИАЛЬНАЯ ПОЛИТИКА</t>
  </si>
  <si>
    <t>Социальное обслуживание населения</t>
  </si>
  <si>
    <t>815</t>
  </si>
  <si>
    <t>Государственная инспекция  по экологии и природопользованию Пермского края</t>
  </si>
  <si>
    <t>ОХРАНА ОКРУЖАЮЩЕЙ СРЕДЫ</t>
  </si>
  <si>
    <t>Экологический контроль</t>
  </si>
  <si>
    <t>816</t>
  </si>
  <si>
    <t>Министерство природных ресурсов, лесного хозяйства и экологии Пермского края</t>
  </si>
  <si>
    <t>Водное хозяйство</t>
  </si>
  <si>
    <t>820</t>
  </si>
  <si>
    <t>Министерство здравоохранения Пермского края</t>
  </si>
  <si>
    <t>Подпрограмма "Совершенствование оказания первичной медико-санитарной помощи,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t>
  </si>
  <si>
    <t>Основное мероприятие "Оказание медицинской помощи на территории Пермского края и прочие услуги"</t>
  </si>
  <si>
    <t>Другие вопросы в области здравоохранения</t>
  </si>
  <si>
    <t>835</t>
  </si>
  <si>
    <t>Министерство сельского хозяйства и продовольствия Пермского края</t>
  </si>
  <si>
    <t>Сельское хозяйство и рыболовство</t>
  </si>
  <si>
    <t>836</t>
  </si>
  <si>
    <t>Министерство экономического развития и инвестиций Пермского края</t>
  </si>
  <si>
    <t>Другие вопросы в области национальной экономики</t>
  </si>
  <si>
    <t>846</t>
  </si>
  <si>
    <t>Министерство тарифного регулирования и энергетики Пермского края</t>
  </si>
  <si>
    <t>Общеэкономические вопросы</t>
  </si>
  <si>
    <t>847</t>
  </si>
  <si>
    <t>Министерство жилищно-коммунального хозяйства и благоустройства Пермского края</t>
  </si>
  <si>
    <t>855</t>
  </si>
  <si>
    <t>Министерство социального развития Пермского края</t>
  </si>
  <si>
    <t>Социальное обеспечение населения</t>
  </si>
  <si>
    <t>860</t>
  </si>
  <si>
    <t>Агентство по туризму и молодежной политике Пермского края</t>
  </si>
  <si>
    <t>Молодежная политика</t>
  </si>
  <si>
    <t>Спорт высших достижений</t>
  </si>
  <si>
    <t>864</t>
  </si>
  <si>
    <t>Министерство территориальной безопасности Пермского края</t>
  </si>
  <si>
    <t>Защита населения и территории от чрезвычайных ситуаций природного и техногенного характера, гражданская оборона</t>
  </si>
  <si>
    <t>878</t>
  </si>
  <si>
    <t>Избирательная комиссия Пермского края</t>
  </si>
  <si>
    <t>880</t>
  </si>
  <si>
    <t>Министерство транспорта Пермского края</t>
  </si>
  <si>
    <t>Транспорт</t>
  </si>
  <si>
    <t>Дорожное хозяйство (дорожные фонды)</t>
  </si>
  <si>
    <t>Культура</t>
  </si>
  <si>
    <t>Подпрограмма "Общее образование"</t>
  </si>
  <si>
    <t>Основное мероприятие "Мероприятия в сфере дошкольного, начального общего, основного общего, среднего общего образования, дополнительного образования детей"</t>
  </si>
  <si>
    <t>Приобретение автотранспортных средств для общеобразовательных учреждений</t>
  </si>
  <si>
    <t>811</t>
  </si>
  <si>
    <t>Администрация губернатора Пермского края</t>
  </si>
  <si>
    <t>821</t>
  </si>
  <si>
    <t>Министерство информационного развития и связи Пермского края</t>
  </si>
  <si>
    <t>Общее образование</t>
  </si>
  <si>
    <t>Другие вопросы в области национальной безопасности и правоохранительной деятельности</t>
  </si>
  <si>
    <t>Приложение 1</t>
  </si>
  <si>
    <t>Приложение 2</t>
  </si>
  <si>
    <t>Приложение 3</t>
  </si>
  <si>
    <t xml:space="preserve">от      № </t>
  </si>
  <si>
    <t>Приложение 4</t>
  </si>
  <si>
    <t>Субсидии, передаваемые в 2019 году в бюджет муниципального
образования на приобретение объектов недвижимого имущества по адресу: г. Пермь, ул. Барамзиной, 31, находящихся на земельном участке с кадастровым номером 59:01:4415053:25, и расположенных в коридоре проектируемых дорог по ул. Барамзиной, ул. Углеуральской и ул. Гатчинской</t>
  </si>
  <si>
    <t>01 0 00 00000</t>
  </si>
  <si>
    <t>01 2 01 2A170</t>
  </si>
  <si>
    <t>01 2 01 2A190</t>
  </si>
  <si>
    <t>01 3 00 00000</t>
  </si>
  <si>
    <t>01 3 02 00000</t>
  </si>
  <si>
    <t>01 3 02 00110</t>
  </si>
  <si>
    <t>01 3 03 00000</t>
  </si>
  <si>
    <t>01 3 03 42000</t>
  </si>
  <si>
    <t>02 0 00 00000</t>
  </si>
  <si>
    <t>02 1 00 00000</t>
  </si>
  <si>
    <t>02 1 02 00000</t>
  </si>
  <si>
    <t>02 1 02 2Н280</t>
  </si>
  <si>
    <t>02 2 00 00000</t>
  </si>
  <si>
    <t>02 2 04 00000</t>
  </si>
  <si>
    <t>02 2 04 2Н270</t>
  </si>
  <si>
    <t>02 3 00 00000</t>
  </si>
  <si>
    <t>02 3 01 00000</t>
  </si>
  <si>
    <t>02 3 01 00110</t>
  </si>
  <si>
    <t>02 3 01 2Н220</t>
  </si>
  <si>
    <t>02 4 00 00000</t>
  </si>
  <si>
    <t>02 4 02 00000</t>
  </si>
  <si>
    <t>02 4 02 2Н060</t>
  </si>
  <si>
    <t>02 4 02 2Н280</t>
  </si>
  <si>
    <t>02 4 02 42000</t>
  </si>
  <si>
    <t>03 0 00 00000</t>
  </si>
  <si>
    <t>03 1 00 00000</t>
  </si>
  <si>
    <t>03 1 01 00000</t>
  </si>
  <si>
    <t>03 1 01 2С020</t>
  </si>
  <si>
    <t>03 1 03 00000</t>
  </si>
  <si>
    <t>03 1 03 2С380</t>
  </si>
  <si>
    <t>03 2 00 00000</t>
  </si>
  <si>
    <t>03 2 06 00000</t>
  </si>
  <si>
    <t>03 2 06 2С220</t>
  </si>
  <si>
    <t>03 2 07 00000</t>
  </si>
  <si>
    <t>03 2 07 42000</t>
  </si>
  <si>
    <t>03 4 00 00000</t>
  </si>
  <si>
    <t>03 4 01 00000</t>
  </si>
  <si>
    <t>03 4 01 2С110</t>
  </si>
  <si>
    <t>04 0 00 00000</t>
  </si>
  <si>
    <t>04 1 00 00000</t>
  </si>
  <si>
    <t>04 1 07 00000</t>
  </si>
  <si>
    <t>04 1 07 42000</t>
  </si>
  <si>
    <t>05 0 00 00000</t>
  </si>
  <si>
    <t>05 1 00 00000</t>
  </si>
  <si>
    <t>05 1 01 00000</t>
  </si>
  <si>
    <t>05 1 01 2Ф050</t>
  </si>
  <si>
    <t>05 2 00 00000</t>
  </si>
  <si>
    <t>05 2 01 00000</t>
  </si>
  <si>
    <t>05 2 01 2Ф070</t>
  </si>
  <si>
    <t>05 2 02 00000</t>
  </si>
  <si>
    <t>05 2 02 00110</t>
  </si>
  <si>
    <t>05 2 02 2Ф020</t>
  </si>
  <si>
    <t>05 4 00 00000</t>
  </si>
  <si>
    <t>05 4 03 00000</t>
  </si>
  <si>
    <t>05 4 03 2Ф130</t>
  </si>
  <si>
    <t>05 4 03 2Ф140</t>
  </si>
  <si>
    <t>05 4 03 2Ф150</t>
  </si>
  <si>
    <t>05 4 03 2Ф210</t>
  </si>
  <si>
    <t>06 0 00 00000</t>
  </si>
  <si>
    <t>06 1 01 00000</t>
  </si>
  <si>
    <t>06 1 01 2П010</t>
  </si>
  <si>
    <t>06 1 03 00000</t>
  </si>
  <si>
    <t>06 1 03 2П060</t>
  </si>
  <si>
    <t>06 2 00 00000</t>
  </si>
  <si>
    <t>06 2 01 00000</t>
  </si>
  <si>
    <t>06 2 01 00110</t>
  </si>
  <si>
    <t>06 2 04 00000</t>
  </si>
  <si>
    <t>06 2 04 42000</t>
  </si>
  <si>
    <t>06 3 00 00000</t>
  </si>
  <si>
    <t>06 3 01 00000</t>
  </si>
  <si>
    <t>06 3 01 2N240</t>
  </si>
  <si>
    <t>07 0 00 00000</t>
  </si>
  <si>
    <t>07 1 00 00000</t>
  </si>
  <si>
    <t>07 1 03 00000</t>
  </si>
  <si>
    <t>07 1 03 00110</t>
  </si>
  <si>
    <t>07 5 00 00000</t>
  </si>
  <si>
    <t>07 5 03 00000</t>
  </si>
  <si>
    <t>07 5 03 2N330</t>
  </si>
  <si>
    <t>07 5 03 2Ц230</t>
  </si>
  <si>
    <t>07 6 00 00000</t>
  </si>
  <si>
    <t>07 6 02 00000</t>
  </si>
  <si>
    <t>07 6 02 2Ц550</t>
  </si>
  <si>
    <t>07 6 02 2Ц560</t>
  </si>
  <si>
    <t>07 7 00 00000</t>
  </si>
  <si>
    <t>07 7 02 00000</t>
  </si>
  <si>
    <t>07 7 02 2Ц190</t>
  </si>
  <si>
    <t>07 7 03 00000</t>
  </si>
  <si>
    <t>07 7 03 2Ц200</t>
  </si>
  <si>
    <t>07 7 03 2Ц570</t>
  </si>
  <si>
    <t>07 9 00 00000</t>
  </si>
  <si>
    <t>07 9 01 00000</t>
  </si>
  <si>
    <t>07 9 01 00110</t>
  </si>
  <si>
    <t>08 0 00 00000</t>
  </si>
  <si>
    <t>08 1 00 00000</t>
  </si>
  <si>
    <t>08 1 03 00000</t>
  </si>
  <si>
    <t>08 1 03 2N300</t>
  </si>
  <si>
    <t>09 0 00 00000</t>
  </si>
  <si>
    <t>09 1 00 00000</t>
  </si>
  <si>
    <t>09 1 03 00000</t>
  </si>
  <si>
    <t>09 1 03 2Ж160</t>
  </si>
  <si>
    <t>09 1 07 00000</t>
  </si>
  <si>
    <t>09 1 07 2Ж440</t>
  </si>
  <si>
    <t>09 3 00 00000</t>
  </si>
  <si>
    <t>09 3 05 00000</t>
  </si>
  <si>
    <t>09 3 05 2Ж390</t>
  </si>
  <si>
    <t>09 3 05 2Ж450</t>
  </si>
  <si>
    <t>09 4 00 00000</t>
  </si>
  <si>
    <t>09 4 01 00000</t>
  </si>
  <si>
    <t>09 4 01 2Ж110</t>
  </si>
  <si>
    <t>09 4 01 2Ж130</t>
  </si>
  <si>
    <t>09 4 01 2Ж170</t>
  </si>
  <si>
    <t>10 0 00 00000</t>
  </si>
  <si>
    <t>10 1 00 00000</t>
  </si>
  <si>
    <t>10 1 01 00000</t>
  </si>
  <si>
    <t>10 1 01 2T010</t>
  </si>
  <si>
    <t>10 1 02 00000</t>
  </si>
  <si>
    <t>10 1 02 2T020</t>
  </si>
  <si>
    <t>10 2 00 00000</t>
  </si>
  <si>
    <t>10 2 01 00000</t>
  </si>
  <si>
    <t>10 2 01 2T050</t>
  </si>
  <si>
    <t>11 0 00 00000</t>
  </si>
  <si>
    <t>11 1 00 00000</t>
  </si>
  <si>
    <t>11 1 02 00000</t>
  </si>
  <si>
    <t>11 1 02 2P130</t>
  </si>
  <si>
    <t>11 4 00 00000</t>
  </si>
  <si>
    <t>11 4 01 00000</t>
  </si>
  <si>
    <t>11 4 01 2P210</t>
  </si>
  <si>
    <t>11 4 03 00000</t>
  </si>
  <si>
    <t>11 4 03 2P190</t>
  </si>
  <si>
    <t>13 0 00 00000</t>
  </si>
  <si>
    <t>13 2 00 00000</t>
  </si>
  <si>
    <t>13 2 01 00000</t>
  </si>
  <si>
    <t>13 2 01 00110</t>
  </si>
  <si>
    <t>13 2 01 00130</t>
  </si>
  <si>
    <t>13 2 03 00000</t>
  </si>
  <si>
    <t>13 2 03 2Ю010</t>
  </si>
  <si>
    <t>13 2 03 2Ю020</t>
  </si>
  <si>
    <t>13 2 03 2Ю030</t>
  </si>
  <si>
    <t>91 0 00 00000</t>
  </si>
  <si>
    <t>91 0 00 00090</t>
  </si>
  <si>
    <t>91 0 00 2Я360</t>
  </si>
  <si>
    <t>05 4 03 42000</t>
  </si>
  <si>
    <t>09 2 00 00000</t>
  </si>
  <si>
    <t>09 2 01 00000</t>
  </si>
  <si>
    <t>09 2 01 2Ж420</t>
  </si>
  <si>
    <t>09 2 01 2Ж430</t>
  </si>
  <si>
    <t>10 1 04 00000</t>
  </si>
  <si>
    <t>10 1 04 2T040</t>
  </si>
  <si>
    <t>11 2 01 2Р070</t>
  </si>
  <si>
    <t>11 2 01 2P080</t>
  </si>
  <si>
    <t>01 00</t>
  </si>
  <si>
    <t>01 07</t>
  </si>
  <si>
    <t>01 13</t>
  </si>
  <si>
    <t>11 4 03 2Р190</t>
  </si>
  <si>
    <t>05 00</t>
  </si>
  <si>
    <t>05 02</t>
  </si>
  <si>
    <t>11 1 02 2Р130</t>
  </si>
  <si>
    <t>14 00</t>
  </si>
  <si>
    <t>14 03</t>
  </si>
  <si>
    <t>04 00</t>
  </si>
  <si>
    <t>04 10</t>
  </si>
  <si>
    <t>05 01</t>
  </si>
  <si>
    <t>11 00</t>
  </si>
  <si>
    <t>11 02</t>
  </si>
  <si>
    <t>03 00</t>
  </si>
  <si>
    <t>03 10</t>
  </si>
  <si>
    <t>07 00</t>
  </si>
  <si>
    <t>07 04</t>
  </si>
  <si>
    <t>08 00</t>
  </si>
  <si>
    <t>08 04</t>
  </si>
  <si>
    <t>09 00</t>
  </si>
  <si>
    <t>09 01</t>
  </si>
  <si>
    <t>09 02</t>
  </si>
  <si>
    <t>10 00</t>
  </si>
  <si>
    <t>10 02</t>
  </si>
  <si>
    <t>06 00</t>
  </si>
  <si>
    <t>06 01</t>
  </si>
  <si>
    <t>04 06</t>
  </si>
  <si>
    <t>01 2 00 00000</t>
  </si>
  <si>
    <t>01 2 01 00000</t>
  </si>
  <si>
    <t>09 09</t>
  </si>
  <si>
    <t>07 02</t>
  </si>
  <si>
    <t>07 06</t>
  </si>
  <si>
    <t>07 09</t>
  </si>
  <si>
    <t>04 05</t>
  </si>
  <si>
    <t>04 12</t>
  </si>
  <si>
    <t>04 01</t>
  </si>
  <si>
    <t>10 03</t>
  </si>
  <si>
    <t>07 07</t>
  </si>
  <si>
    <t>11 03</t>
  </si>
  <si>
    <t>03 09</t>
  </si>
  <si>
    <t>03 14</t>
  </si>
  <si>
    <t>04 08</t>
  </si>
  <si>
    <t>04 09</t>
  </si>
  <si>
    <t>11 2 01 2Р080</t>
  </si>
  <si>
    <t>08 01</t>
  </si>
  <si>
    <t xml:space="preserve">от     № </t>
  </si>
  <si>
    <t xml:space="preserve">от        № </t>
  </si>
  <si>
    <t>Дополнить строками</t>
  </si>
  <si>
    <t>Исключить строки</t>
  </si>
  <si>
    <t>Изменения по отдельным строкам</t>
  </si>
  <si>
    <t>0410</t>
  </si>
  <si>
    <t>Изменения в распределение бюджетных ассигнований 
ведомственной структуры расходов краевого бюджета на 2020-2021 годы, тыс.рублей</t>
  </si>
  <si>
    <t>Изменения в распределение бюджетных ассигнований
ведомственной структуры расходов краевого бюджета на 2019 год, тыс.рублей</t>
  </si>
  <si>
    <t>Изменения в распределение бюджетных ассигнований по целевым статьям (государственным программам и непрограммным направлениям деятельности), группам видов расходов классификации расходов бюджета на 2020-2021 годы, тыс.рублей</t>
  </si>
  <si>
    <t>Изменения в распределение бюджетных ассигнований по целевым статьям (государственным программам и непрограммным направлениям деятельности), группам видов расходов классификации расходов бюджета на 2019 год, тыс.рублей</t>
  </si>
  <si>
    <t>Проведение комплекса научно-исследовательских работ по определению зон с особыми условиями использования территории для целей территориального планирования и градостроительного зонирования на территории Пермского края</t>
  </si>
</sst>
</file>

<file path=xl/styles.xml><?xml version="1.0" encoding="utf-8"?>
<styleSheet xmlns="http://schemas.openxmlformats.org/spreadsheetml/2006/main">
  <numFmts count="5">
    <numFmt numFmtId="164" formatCode="#,##0.0"/>
    <numFmt numFmtId="165" formatCode="_(* #,##0.00_);_(* \(#,##0.00\);_(* &quot;-&quot;??_);_(@_)"/>
    <numFmt numFmtId="166" formatCode="_-* #,##0.00\ _D_M_-;\-* #,##0.00\ _D_M_-;_-* &quot;-&quot;??\ _D_M_-;_-@_-"/>
    <numFmt numFmtId="167" formatCode="_-* #,##0.00_р_._-;\-* #,##0.00_р_._-;_-* &quot;-&quot;??_р_._-;_-@_-"/>
    <numFmt numFmtId="168" formatCode="dd/mm/yyyy\ hh:mm"/>
  </numFmts>
  <fonts count="75">
    <font>
      <sz val="12"/>
      <color theme="1"/>
      <name val="Times New Roman"/>
      <family val="2"/>
      <charset val="204"/>
    </font>
    <font>
      <sz val="10"/>
      <name val="Arial"/>
      <family val="2"/>
      <charset val="204"/>
    </font>
    <font>
      <sz val="10"/>
      <name val="Times New Roman"/>
      <family val="1"/>
      <charset val="204"/>
    </font>
    <font>
      <sz val="11"/>
      <color theme="1"/>
      <name val="Calibri"/>
      <family val="2"/>
      <charset val="204"/>
      <scheme val="minor"/>
    </font>
    <font>
      <sz val="10"/>
      <color indexed="8"/>
      <name val="Arial"/>
      <family val="2"/>
    </font>
    <font>
      <sz val="11"/>
      <color indexed="8"/>
      <name val="Calibri"/>
      <family val="2"/>
      <charset val="204"/>
    </font>
    <font>
      <sz val="10"/>
      <color indexed="9"/>
      <name val="Arial"/>
      <family val="2"/>
    </font>
    <font>
      <sz val="11"/>
      <color indexed="9"/>
      <name val="Calibri"/>
      <family val="2"/>
      <charset val="204"/>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i/>
      <sz val="10"/>
      <color indexed="23"/>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name val="MS Sans Serif"/>
      <family val="2"/>
      <charset val="204"/>
    </font>
    <font>
      <b/>
      <sz val="11"/>
      <color indexed="63"/>
      <name val="Calibri"/>
      <family val="2"/>
    </font>
    <font>
      <b/>
      <sz val="10"/>
      <color indexed="8"/>
      <name val="Arial"/>
      <family val="2"/>
    </font>
    <font>
      <b/>
      <sz val="10"/>
      <color indexed="39"/>
      <name val="Arial"/>
      <family val="2"/>
    </font>
    <font>
      <sz val="8"/>
      <name val="Arial"/>
      <family val="2"/>
    </font>
    <font>
      <b/>
      <sz val="12"/>
      <color indexed="8"/>
      <name val="Arial"/>
      <family val="2"/>
      <charset val="204"/>
    </font>
    <font>
      <sz val="10"/>
      <color indexed="8"/>
      <name val="Arial"/>
      <family val="2"/>
      <charset val="204"/>
    </font>
    <font>
      <b/>
      <sz val="8"/>
      <name val="Arial"/>
      <family val="2"/>
    </font>
    <font>
      <sz val="10"/>
      <color indexed="39"/>
      <name val="Arial"/>
      <family val="2"/>
    </font>
    <font>
      <sz val="19"/>
      <color indexed="48"/>
      <name val="Arial"/>
      <family val="2"/>
      <charset val="204"/>
    </font>
    <font>
      <sz val="10"/>
      <color indexed="10"/>
      <name val="Arial"/>
      <family val="2"/>
    </font>
    <font>
      <b/>
      <sz val="18"/>
      <color indexed="62"/>
      <name val="Cambria"/>
      <family val="2"/>
    </font>
    <font>
      <sz val="11"/>
      <color indexed="10"/>
      <name val="Calibri"/>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theme="1"/>
      <name val="Calibri"/>
      <family val="2"/>
      <scheme val="minor"/>
    </font>
    <font>
      <sz val="11"/>
      <color indexed="8"/>
      <name val="Calibri"/>
      <family val="2"/>
      <scheme val="minor"/>
    </font>
    <font>
      <sz val="8"/>
      <name val="Arial"/>
      <family val="2"/>
      <charset val="204"/>
    </font>
    <font>
      <sz val="10"/>
      <name val="Arial"/>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sz val="11"/>
      <name val="Times New Roman"/>
      <family val="1"/>
      <charset val="204"/>
    </font>
    <font>
      <b/>
      <sz val="11"/>
      <name val="Times New Roman"/>
      <family val="1"/>
      <charset val="204"/>
    </font>
    <font>
      <sz val="8.5"/>
      <name val="MS Sans Serif"/>
      <family val="2"/>
      <charset val="204"/>
    </font>
    <font>
      <sz val="8"/>
      <color indexed="62"/>
      <name val="Arial"/>
      <family val="2"/>
    </font>
    <font>
      <b/>
      <sz val="8"/>
      <color indexed="8"/>
      <name val="Arial"/>
      <family val="2"/>
    </font>
    <font>
      <sz val="10"/>
      <name val="Arial"/>
      <family val="2"/>
    </font>
    <font>
      <sz val="8"/>
      <color indexed="8"/>
      <name val="Arial"/>
      <family val="2"/>
    </font>
    <font>
      <sz val="19"/>
      <name val="Arial"/>
      <family val="2"/>
    </font>
    <font>
      <sz val="8"/>
      <color indexed="14"/>
      <name val="Arial"/>
      <family val="2"/>
    </font>
    <font>
      <sz val="12"/>
      <color theme="1"/>
      <name val="Times New Roman"/>
      <family val="2"/>
      <charset val="204"/>
    </font>
    <font>
      <sz val="11"/>
      <name val="Times New Roman"/>
      <family val="1"/>
    </font>
    <font>
      <sz val="11"/>
      <name val="MS Sans Serif"/>
      <family val="2"/>
      <charset val="204"/>
    </font>
    <font>
      <sz val="11"/>
      <name val="Arial"/>
      <family val="2"/>
      <charset val="204"/>
    </font>
    <font>
      <sz val="11"/>
      <color theme="1"/>
      <name val="Times New Roman"/>
      <family val="1"/>
      <charset val="204"/>
    </font>
    <font>
      <b/>
      <sz val="11"/>
      <color theme="1"/>
      <name val="Times New Roman"/>
      <family val="1"/>
      <charset val="204"/>
    </font>
    <font>
      <sz val="10"/>
      <color rgb="FF000000"/>
      <name val="Times New Roman"/>
      <family val="1"/>
      <charset val="204"/>
    </font>
    <font>
      <sz val="10"/>
      <color theme="1"/>
      <name val="Times New Roman"/>
      <family val="1"/>
      <charset val="204"/>
    </font>
    <font>
      <sz val="10"/>
      <name val="Arial"/>
    </font>
    <font>
      <sz val="8"/>
      <name val="Arial Narrow"/>
    </font>
  </fonts>
  <fills count="73">
    <fill>
      <patternFill patternType="none"/>
    </fill>
    <fill>
      <patternFill patternType="gray125"/>
    </fill>
    <fill>
      <patternFill patternType="solid">
        <fgColor indexed="9"/>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22"/>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58"/>
        <bgColor indexed="58"/>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53"/>
        <bgColor indexed="53"/>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43"/>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23"/>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60"/>
      </patternFill>
    </fill>
    <fill>
      <patternFill patternType="solid">
        <fgColor indexed="61"/>
        <bgColor indexed="61"/>
      </patternFill>
    </fill>
    <fill>
      <patternFill patternType="solid">
        <fgColor indexed="31"/>
        <bgColor indexed="3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1"/>
        <bgColor indexed="51"/>
      </patternFill>
    </fill>
    <fill>
      <patternFill patternType="lightUp">
        <fgColor indexed="9"/>
        <bgColor indexed="24"/>
      </patternFill>
    </fill>
    <fill>
      <patternFill patternType="lightUp">
        <fgColor indexed="9"/>
        <bgColor indexed="12"/>
      </patternFill>
    </fill>
    <fill>
      <patternFill patternType="solid">
        <fgColor indexed="12"/>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18"/>
      </left>
      <right style="thin">
        <color indexed="18"/>
      </right>
      <top style="thin">
        <color indexed="18"/>
      </top>
      <bottom style="thin">
        <color indexed="1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97">
    <xf numFmtId="0" fontId="0" fillId="0" borderId="0"/>
    <xf numFmtId="0" fontId="1" fillId="0" borderId="0"/>
    <xf numFmtId="0" fontId="1" fillId="0" borderId="0"/>
    <xf numFmtId="0" fontId="3" fillId="0" borderId="0"/>
    <xf numFmtId="0" fontId="1" fillId="0" borderId="0"/>
    <xf numFmtId="0" fontId="3"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4" fillId="14" borderId="0" applyNumberFormat="0" applyBorder="0" applyAlignment="0" applyProtection="0"/>
    <xf numFmtId="0" fontId="4" fillId="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5" fillId="7" borderId="0" applyNumberFormat="0" applyBorder="0" applyAlignment="0" applyProtection="0"/>
    <xf numFmtId="0" fontId="5" fillId="4" borderId="0" applyNumberFormat="0" applyBorder="0" applyAlignment="0" applyProtection="0"/>
    <xf numFmtId="0" fontId="5" fillId="17" borderId="0" applyNumberFormat="0" applyBorder="0" applyAlignment="0" applyProtection="0"/>
    <xf numFmtId="0" fontId="5" fillId="11" borderId="0" applyNumberFormat="0" applyBorder="0" applyAlignment="0" applyProtection="0"/>
    <xf numFmtId="0" fontId="5" fillId="7" borderId="0" applyNumberFormat="0" applyBorder="0" applyAlignment="0" applyProtection="0"/>
    <xf numFmtId="0" fontId="5" fillId="18" borderId="0" applyNumberFormat="0" applyBorder="0" applyAlignment="0" applyProtection="0"/>
    <xf numFmtId="0" fontId="6" fillId="14" borderId="0" applyNumberFormat="0" applyBorder="0" applyAlignment="0" applyProtection="0"/>
    <xf numFmtId="0" fontId="6" fillId="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7" fillId="19" borderId="0" applyNumberFormat="0" applyBorder="0" applyAlignment="0" applyProtection="0"/>
    <xf numFmtId="0" fontId="7" fillId="4" borderId="0" applyNumberFormat="0" applyBorder="0" applyAlignment="0" applyProtection="0"/>
    <xf numFmtId="0" fontId="7"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8"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8" fillId="33"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8" fillId="25"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9" fillId="40" borderId="0" applyNumberFormat="0" applyBorder="0" applyAlignment="0" applyProtection="0"/>
    <xf numFmtId="0" fontId="9" fillId="29"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10" fillId="29" borderId="0" applyNumberFormat="0" applyBorder="0" applyAlignment="0" applyProtection="0"/>
    <xf numFmtId="0" fontId="11" fillId="43" borderId="2" applyNumberFormat="0" applyAlignment="0" applyProtection="0"/>
    <xf numFmtId="0" fontId="12" fillId="30" borderId="3" applyNumberFormat="0" applyAlignment="0" applyProtection="0"/>
    <xf numFmtId="0" fontId="13" fillId="44" borderId="0" applyNumberFormat="0" applyBorder="0" applyAlignment="0" applyProtection="0"/>
    <xf numFmtId="0" fontId="13" fillId="45" borderId="0" applyNumberFormat="0" applyBorder="0" applyAlignment="0" applyProtection="0"/>
    <xf numFmtId="0" fontId="13" fillId="46" borderId="0" applyNumberFormat="0" applyBorder="0" applyAlignment="0" applyProtection="0"/>
    <xf numFmtId="0" fontId="14" fillId="0" borderId="0" applyNumberFormat="0" applyFill="0" applyBorder="0" applyAlignment="0" applyProtection="0"/>
    <xf numFmtId="0" fontId="15" fillId="47"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41" borderId="2" applyNumberFormat="0" applyAlignment="0" applyProtection="0"/>
    <xf numFmtId="0" fontId="20" fillId="0" borderId="7" applyNumberFormat="0" applyFill="0" applyAlignment="0" applyProtection="0"/>
    <xf numFmtId="0" fontId="21" fillId="41" borderId="0" applyNumberFormat="0" applyBorder="0" applyAlignment="0" applyProtection="0"/>
    <xf numFmtId="0" fontId="22" fillId="0" borderId="0"/>
    <xf numFmtId="0" fontId="1" fillId="40" borderId="8" applyNumberFormat="0" applyFont="0" applyAlignment="0" applyProtection="0"/>
    <xf numFmtId="0" fontId="23" fillId="43" borderId="9" applyNumberFormat="0" applyAlignment="0" applyProtection="0"/>
    <xf numFmtId="0" fontId="1" fillId="0" borderId="0"/>
    <xf numFmtId="4" fontId="24" fillId="48" borderId="10" applyNumberFormat="0" applyProtection="0">
      <alignment vertical="center"/>
    </xf>
    <xf numFmtId="0" fontId="1" fillId="0" borderId="0"/>
    <xf numFmtId="0" fontId="1" fillId="0" borderId="0"/>
    <xf numFmtId="0" fontId="1" fillId="0" borderId="0"/>
    <xf numFmtId="4" fontId="25" fillId="48" borderId="10" applyNumberFormat="0" applyProtection="0">
      <alignment vertical="center"/>
    </xf>
    <xf numFmtId="0" fontId="1" fillId="0" borderId="0"/>
    <xf numFmtId="0" fontId="1" fillId="0" borderId="0"/>
    <xf numFmtId="4" fontId="24" fillId="48" borderId="10" applyNumberFormat="0" applyProtection="0">
      <alignment horizontal="left" vertical="center" indent="1"/>
    </xf>
    <xf numFmtId="0" fontId="1" fillId="0" borderId="0"/>
    <xf numFmtId="4" fontId="26" fillId="49" borderId="11" applyNumberFormat="0" applyProtection="0">
      <alignment horizontal="left" vertical="center" indent="1"/>
    </xf>
    <xf numFmtId="0" fontId="1" fillId="0" borderId="0"/>
    <xf numFmtId="0" fontId="24" fillId="48" borderId="10" applyNumberFormat="0" applyProtection="0">
      <alignment horizontal="left" vertical="top" indent="1"/>
    </xf>
    <xf numFmtId="0" fontId="1" fillId="0" borderId="0"/>
    <xf numFmtId="0" fontId="1" fillId="0" borderId="0"/>
    <xf numFmtId="4" fontId="24" fillId="3" borderId="0" applyNumberFormat="0" applyProtection="0">
      <alignment horizontal="left" vertical="center" indent="1"/>
    </xf>
    <xf numFmtId="0" fontId="1" fillId="0" borderId="0"/>
    <xf numFmtId="0" fontId="1" fillId="0" borderId="0"/>
    <xf numFmtId="4" fontId="4" fillId="8" borderId="10" applyNumberFormat="0" applyProtection="0">
      <alignment horizontal="right" vertical="center"/>
    </xf>
    <xf numFmtId="0" fontId="1" fillId="0" borderId="0"/>
    <xf numFmtId="0" fontId="1" fillId="0" borderId="0"/>
    <xf numFmtId="4" fontId="4" fillId="4" borderId="10" applyNumberFormat="0" applyProtection="0">
      <alignment horizontal="right" vertical="center"/>
    </xf>
    <xf numFmtId="0" fontId="1" fillId="0" borderId="0"/>
    <xf numFmtId="0" fontId="1" fillId="0" borderId="0"/>
    <xf numFmtId="4" fontId="4" fillId="50" borderId="10" applyNumberFormat="0" applyProtection="0">
      <alignment horizontal="right" vertical="center"/>
    </xf>
    <xf numFmtId="0" fontId="1" fillId="0" borderId="0"/>
    <xf numFmtId="0" fontId="1" fillId="0" borderId="0"/>
    <xf numFmtId="4" fontId="4" fillId="18" borderId="10" applyNumberFormat="0" applyProtection="0">
      <alignment horizontal="right" vertical="center"/>
    </xf>
    <xf numFmtId="0" fontId="1" fillId="0" borderId="0"/>
    <xf numFmtId="0" fontId="1" fillId="0" borderId="0"/>
    <xf numFmtId="4" fontId="4" fillId="22" borderId="10" applyNumberFormat="0" applyProtection="0">
      <alignment horizontal="right" vertical="center"/>
    </xf>
    <xf numFmtId="0" fontId="1" fillId="0" borderId="0"/>
    <xf numFmtId="0" fontId="1" fillId="0" borderId="0"/>
    <xf numFmtId="4" fontId="4" fillId="51" borderId="10" applyNumberFormat="0" applyProtection="0">
      <alignment horizontal="right" vertical="center"/>
    </xf>
    <xf numFmtId="0" fontId="1" fillId="0" borderId="0"/>
    <xf numFmtId="0" fontId="1" fillId="0" borderId="0"/>
    <xf numFmtId="4" fontId="4" fillId="15" borderId="10" applyNumberFormat="0" applyProtection="0">
      <alignment horizontal="right" vertical="center"/>
    </xf>
    <xf numFmtId="0" fontId="1" fillId="0" borderId="0"/>
    <xf numFmtId="0" fontId="1" fillId="0" borderId="0"/>
    <xf numFmtId="4" fontId="4" fillId="52" borderId="10" applyNumberFormat="0" applyProtection="0">
      <alignment horizontal="right" vertical="center"/>
    </xf>
    <xf numFmtId="0" fontId="1" fillId="0" borderId="0"/>
    <xf numFmtId="0" fontId="1" fillId="0" borderId="0"/>
    <xf numFmtId="4" fontId="4" fillId="17" borderId="10" applyNumberFormat="0" applyProtection="0">
      <alignment horizontal="right" vertical="center"/>
    </xf>
    <xf numFmtId="0" fontId="1" fillId="0" borderId="0"/>
    <xf numFmtId="0" fontId="1" fillId="0" borderId="0"/>
    <xf numFmtId="4" fontId="24" fillId="53" borderId="12" applyNumberFormat="0" applyProtection="0">
      <alignment horizontal="left" vertical="center" indent="1"/>
    </xf>
    <xf numFmtId="0" fontId="1" fillId="0" borderId="0"/>
    <xf numFmtId="0" fontId="1" fillId="0" borderId="0"/>
    <xf numFmtId="4" fontId="4" fillId="54" borderId="0" applyNumberFormat="0" applyProtection="0">
      <alignment horizontal="left" vertical="center" indent="1"/>
    </xf>
    <xf numFmtId="0" fontId="1" fillId="0" borderId="0"/>
    <xf numFmtId="0" fontId="1" fillId="0" borderId="0"/>
    <xf numFmtId="4" fontId="27" fillId="14" borderId="0" applyNumberFormat="0" applyProtection="0">
      <alignment horizontal="left" vertical="center" indent="1"/>
    </xf>
    <xf numFmtId="0" fontId="1" fillId="0" borderId="0"/>
    <xf numFmtId="0" fontId="1" fillId="0" borderId="0"/>
    <xf numFmtId="4" fontId="4" fillId="3" borderId="10" applyNumberFormat="0" applyProtection="0">
      <alignment horizontal="right" vertical="center"/>
    </xf>
    <xf numFmtId="0" fontId="1" fillId="0" borderId="0"/>
    <xf numFmtId="0" fontId="1" fillId="0" borderId="0"/>
    <xf numFmtId="4" fontId="28" fillId="54" borderId="0" applyNumberFormat="0" applyProtection="0">
      <alignment horizontal="left" vertical="center" indent="1"/>
    </xf>
    <xf numFmtId="0" fontId="1" fillId="0" borderId="0"/>
    <xf numFmtId="0" fontId="1" fillId="0" borderId="0"/>
    <xf numFmtId="4" fontId="28" fillId="3" borderId="0" applyNumberFormat="0" applyProtection="0">
      <alignment horizontal="left" vertical="center" indent="1"/>
    </xf>
    <xf numFmtId="0" fontId="1" fillId="0" borderId="0"/>
    <xf numFmtId="0" fontId="26" fillId="16" borderId="11" applyNumberFormat="0" applyProtection="0">
      <alignment horizontal="left" vertical="center" indent="1"/>
    </xf>
    <xf numFmtId="0" fontId="1" fillId="14" borderId="10" applyNumberFormat="0" applyProtection="0">
      <alignment horizontal="left" vertical="center" indent="1"/>
    </xf>
    <xf numFmtId="0" fontId="1" fillId="14" borderId="10" applyNumberFormat="0" applyProtection="0">
      <alignment horizontal="left" vertical="center" indent="1"/>
    </xf>
    <xf numFmtId="0" fontId="26" fillId="16" borderId="11" applyNumberFormat="0" applyProtection="0">
      <alignment horizontal="left" vertical="center" indent="1"/>
    </xf>
    <xf numFmtId="0" fontId="1" fillId="0" borderId="0"/>
    <xf numFmtId="0" fontId="1" fillId="14" borderId="10" applyNumberFormat="0" applyProtection="0">
      <alignment horizontal="left" vertical="top" indent="1"/>
    </xf>
    <xf numFmtId="0" fontId="1" fillId="0" borderId="0"/>
    <xf numFmtId="0" fontId="26" fillId="55" borderId="11" applyNumberFormat="0" applyProtection="0">
      <alignment horizontal="left" vertical="center" indent="1"/>
    </xf>
    <xf numFmtId="0" fontId="1" fillId="3" borderId="10" applyNumberFormat="0" applyProtection="0">
      <alignment horizontal="left" vertical="center" indent="1"/>
    </xf>
    <xf numFmtId="0" fontId="1" fillId="3" borderId="10" applyNumberFormat="0" applyProtection="0">
      <alignment horizontal="left" vertical="center" indent="1"/>
    </xf>
    <xf numFmtId="0" fontId="1" fillId="0" borderId="0"/>
    <xf numFmtId="0" fontId="1" fillId="3" borderId="10" applyNumberFormat="0" applyProtection="0">
      <alignment horizontal="left" vertical="top" indent="1"/>
    </xf>
    <xf numFmtId="0" fontId="1" fillId="0" borderId="0"/>
    <xf numFmtId="0" fontId="26" fillId="7" borderId="11" applyNumberFormat="0" applyProtection="0">
      <alignment horizontal="left" vertical="center" indent="1"/>
    </xf>
    <xf numFmtId="0" fontId="26" fillId="7" borderId="11" applyNumberFormat="0" applyProtection="0">
      <alignment horizontal="left" vertical="center" indent="1"/>
    </xf>
    <xf numFmtId="0" fontId="1" fillId="0" borderId="0"/>
    <xf numFmtId="0" fontId="1" fillId="7" borderId="10" applyNumberFormat="0" applyProtection="0">
      <alignment horizontal="left" vertical="top" indent="1"/>
    </xf>
    <xf numFmtId="0" fontId="1" fillId="0" borderId="0"/>
    <xf numFmtId="0" fontId="1" fillId="0" borderId="0"/>
    <xf numFmtId="0" fontId="1" fillId="54" borderId="10" applyNumberFormat="0" applyProtection="0">
      <alignment horizontal="left" vertical="center" indent="1"/>
    </xf>
    <xf numFmtId="0" fontId="1" fillId="0" borderId="0"/>
    <xf numFmtId="0" fontId="1" fillId="0" borderId="0"/>
    <xf numFmtId="0" fontId="1" fillId="54" borderId="10" applyNumberFormat="0" applyProtection="0">
      <alignment horizontal="left" vertical="top" indent="1"/>
    </xf>
    <xf numFmtId="0" fontId="1" fillId="0" borderId="0"/>
    <xf numFmtId="0" fontId="1" fillId="0" borderId="0"/>
    <xf numFmtId="0" fontId="1" fillId="6" borderId="1" applyNumberFormat="0">
      <protection locked="0"/>
    </xf>
    <xf numFmtId="0" fontId="1" fillId="6" borderId="1" applyNumberFormat="0">
      <protection locked="0"/>
    </xf>
    <xf numFmtId="0" fontId="1" fillId="0" borderId="0"/>
    <xf numFmtId="0" fontId="29" fillId="14" borderId="13" applyBorder="0"/>
    <xf numFmtId="0" fontId="1" fillId="0" borderId="0"/>
    <xf numFmtId="4" fontId="4" fillId="5" borderId="10" applyNumberFormat="0" applyProtection="0">
      <alignment vertical="center"/>
    </xf>
    <xf numFmtId="0" fontId="1" fillId="0" borderId="0"/>
    <xf numFmtId="0" fontId="1" fillId="0" borderId="0"/>
    <xf numFmtId="4" fontId="30" fillId="5" borderId="10" applyNumberFormat="0" applyProtection="0">
      <alignment vertical="center"/>
    </xf>
    <xf numFmtId="0" fontId="1" fillId="0" borderId="0"/>
    <xf numFmtId="0" fontId="1" fillId="0" borderId="0"/>
    <xf numFmtId="4" fontId="4" fillId="5" borderId="10" applyNumberFormat="0" applyProtection="0">
      <alignment horizontal="left" vertical="center" indent="1"/>
    </xf>
    <xf numFmtId="0" fontId="1" fillId="0" borderId="0"/>
    <xf numFmtId="0" fontId="1" fillId="0" borderId="0"/>
    <xf numFmtId="0" fontId="4" fillId="5" borderId="10" applyNumberFormat="0" applyProtection="0">
      <alignment horizontal="left" vertical="top" indent="1"/>
    </xf>
    <xf numFmtId="0" fontId="1" fillId="0" borderId="0"/>
    <xf numFmtId="4" fontId="26" fillId="0" borderId="11" applyNumberFormat="0" applyProtection="0">
      <alignment horizontal="right" vertical="center"/>
    </xf>
    <xf numFmtId="4" fontId="26" fillId="0" borderId="11" applyNumberFormat="0" applyProtection="0">
      <alignment horizontal="right" vertical="center"/>
    </xf>
    <xf numFmtId="4" fontId="26" fillId="0" borderId="11" applyNumberFormat="0" applyProtection="0">
      <alignment horizontal="right" vertical="center"/>
    </xf>
    <xf numFmtId="0" fontId="1" fillId="0" borderId="0"/>
    <xf numFmtId="4" fontId="30" fillId="54" borderId="10" applyNumberFormat="0" applyProtection="0">
      <alignment horizontal="right" vertical="center"/>
    </xf>
    <xf numFmtId="0" fontId="1" fillId="0" borderId="0"/>
    <xf numFmtId="0" fontId="1" fillId="0" borderId="0"/>
    <xf numFmtId="4" fontId="4" fillId="3" borderId="10" applyNumberFormat="0" applyProtection="0">
      <alignment horizontal="left" vertical="center" indent="1"/>
    </xf>
    <xf numFmtId="0" fontId="1" fillId="0" borderId="0"/>
    <xf numFmtId="0" fontId="1" fillId="0" borderId="0"/>
    <xf numFmtId="0" fontId="1" fillId="0" borderId="0"/>
    <xf numFmtId="0" fontId="4" fillId="3" borderId="10" applyNumberFormat="0" applyProtection="0">
      <alignment horizontal="left" vertical="top" indent="1"/>
    </xf>
    <xf numFmtId="0" fontId="1" fillId="0" borderId="0"/>
    <xf numFmtId="0" fontId="1" fillId="0" borderId="0"/>
    <xf numFmtId="4" fontId="31" fillId="56" borderId="0" applyNumberFormat="0" applyProtection="0">
      <alignment horizontal="left" vertical="center" indent="1"/>
    </xf>
    <xf numFmtId="0" fontId="1" fillId="0" borderId="0"/>
    <xf numFmtId="0" fontId="26" fillId="57" borderId="1"/>
    <xf numFmtId="0" fontId="26" fillId="57" borderId="1"/>
    <xf numFmtId="0" fontId="1" fillId="0" borderId="0"/>
    <xf numFmtId="4" fontId="32" fillId="54" borderId="10" applyNumberFormat="0" applyProtection="0">
      <alignment horizontal="right" vertical="center"/>
    </xf>
    <xf numFmtId="0" fontId="1" fillId="0" borderId="0"/>
    <xf numFmtId="0" fontId="33" fillId="0" borderId="0" applyNumberFormat="0" applyFill="0" applyBorder="0" applyAlignment="0" applyProtection="0"/>
    <xf numFmtId="0" fontId="33" fillId="0" borderId="0" applyNumberFormat="0" applyFill="0" applyBorder="0" applyAlignment="0" applyProtection="0"/>
    <xf numFmtId="0" fontId="13" fillId="0" borderId="14" applyNumberFormat="0" applyFill="0" applyAlignment="0" applyProtection="0"/>
    <xf numFmtId="0" fontId="34" fillId="0" borderId="0" applyNumberFormat="0" applyFill="0" applyBorder="0" applyAlignment="0" applyProtection="0"/>
    <xf numFmtId="0" fontId="7" fillId="58" borderId="0" applyNumberFormat="0" applyBorder="0" applyAlignment="0" applyProtection="0"/>
    <xf numFmtId="0" fontId="7" fillId="50"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51" borderId="0" applyNumberFormat="0" applyBorder="0" applyAlignment="0" applyProtection="0"/>
    <xf numFmtId="0" fontId="35" fillId="13" borderId="2" applyNumberFormat="0" applyAlignment="0" applyProtection="0"/>
    <xf numFmtId="0" fontId="36" fillId="16" borderId="9" applyNumberFormat="0" applyAlignment="0" applyProtection="0"/>
    <xf numFmtId="0" fontId="37" fillId="16" borderId="2" applyNumberFormat="0" applyAlignment="0" applyProtection="0"/>
    <xf numFmtId="0" fontId="38" fillId="0" borderId="15" applyNumberFormat="0" applyFill="0" applyAlignment="0" applyProtection="0"/>
    <xf numFmtId="0" fontId="39" fillId="0" borderId="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59" borderId="3" applyNumberFormat="0" applyAlignment="0" applyProtection="0"/>
    <xf numFmtId="0" fontId="43" fillId="0" borderId="0" applyNumberFormat="0" applyFill="0" applyBorder="0" applyAlignment="0" applyProtection="0"/>
    <xf numFmtId="0" fontId="44" fillId="48"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1" fillId="0" borderId="0"/>
    <xf numFmtId="0" fontId="46" fillId="0" borderId="0"/>
    <xf numFmtId="0" fontId="45" fillId="0" borderId="0"/>
    <xf numFmtId="0" fontId="3" fillId="0" borderId="0"/>
    <xf numFmtId="0" fontId="3" fillId="0" borderId="0"/>
    <xf numFmtId="0" fontId="3" fillId="0" borderId="0"/>
    <xf numFmtId="0" fontId="1" fillId="0" borderId="0"/>
    <xf numFmtId="0" fontId="47" fillId="6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49" fillId="0" borderId="0"/>
    <xf numFmtId="0" fontId="49" fillId="0" borderId="0"/>
    <xf numFmtId="0" fontId="49" fillId="0" borderId="0"/>
    <xf numFmtId="0" fontId="1" fillId="0" borderId="0"/>
    <xf numFmtId="0" fontId="1" fillId="0" borderId="0"/>
    <xf numFmtId="0" fontId="47" fillId="60" borderId="0"/>
    <xf numFmtId="0" fontId="1" fillId="0" borderId="0"/>
    <xf numFmtId="0" fontId="49" fillId="0" borderId="0"/>
    <xf numFmtId="0" fontId="5" fillId="0" borderId="0"/>
    <xf numFmtId="0" fontId="3" fillId="0" borderId="0"/>
    <xf numFmtId="0" fontId="1" fillId="0" borderId="0"/>
    <xf numFmtId="0" fontId="1" fillId="0" borderId="0"/>
    <xf numFmtId="0" fontId="5" fillId="0" borderId="0"/>
    <xf numFmtId="0" fontId="1" fillId="0" borderId="0"/>
    <xf numFmtId="0" fontId="2" fillId="0" borderId="0"/>
    <xf numFmtId="0" fontId="2" fillId="0" borderId="0"/>
    <xf numFmtId="0" fontId="45" fillId="0" borderId="0"/>
    <xf numFmtId="0" fontId="3" fillId="0" borderId="0"/>
    <xf numFmtId="0" fontId="3" fillId="0" borderId="0"/>
    <xf numFmtId="0" fontId="3" fillId="0" borderId="0"/>
    <xf numFmtId="0" fontId="3" fillId="0" borderId="0"/>
    <xf numFmtId="0" fontId="3" fillId="0" borderId="0"/>
    <xf numFmtId="0" fontId="45" fillId="0" borderId="0"/>
    <xf numFmtId="0" fontId="50" fillId="8" borderId="0" applyNumberFormat="0" applyBorder="0" applyAlignment="0" applyProtection="0"/>
    <xf numFmtId="0" fontId="51" fillId="0" borderId="0" applyNumberFormat="0" applyFill="0" applyBorder="0" applyAlignment="0" applyProtection="0"/>
    <xf numFmtId="0" fontId="1" fillId="5"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0" fontId="52" fillId="0" borderId="18" applyNumberFormat="0" applyFill="0" applyAlignment="0" applyProtection="0"/>
    <xf numFmtId="0" fontId="53" fillId="0" borderId="0"/>
    <xf numFmtId="0" fontId="54" fillId="0" borderId="0" applyNumberForma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5" fillId="0" borderId="0" applyFont="0" applyFill="0" applyBorder="0" applyAlignment="0" applyProtection="0"/>
    <xf numFmtId="167" fontId="3" fillId="0" borderId="0" applyFont="0" applyFill="0" applyBorder="0" applyAlignment="0" applyProtection="0"/>
    <xf numFmtId="0" fontId="55" fillId="10" borderId="0" applyNumberFormat="0" applyBorder="0" applyAlignment="0" applyProtection="0"/>
    <xf numFmtId="0" fontId="3" fillId="0" borderId="0"/>
    <xf numFmtId="0" fontId="3" fillId="0" borderId="0"/>
    <xf numFmtId="0" fontId="3" fillId="0" borderId="0"/>
    <xf numFmtId="0" fontId="49" fillId="0" borderId="0"/>
    <xf numFmtId="0" fontId="9" fillId="24"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61" borderId="0" applyNumberFormat="0" applyBorder="0" applyAlignment="0" applyProtection="0"/>
    <xf numFmtId="0" fontId="9" fillId="25"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8" fillId="26"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28"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29"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8"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9" fillId="31"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63" borderId="0" applyNumberFormat="0" applyBorder="0" applyAlignment="0" applyProtection="0"/>
    <xf numFmtId="0" fontId="9" fillId="32"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9" fillId="64" borderId="0" applyNumberFormat="0" applyBorder="0" applyAlignment="0" applyProtection="0"/>
    <xf numFmtId="0" fontId="8" fillId="33"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8" fillId="65" borderId="0" applyNumberFormat="0" applyBorder="0" applyAlignment="0" applyProtection="0"/>
    <xf numFmtId="0" fontId="9" fillId="3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62" borderId="0" applyNumberFormat="0" applyBorder="0" applyAlignment="0" applyProtection="0"/>
    <xf numFmtId="0" fontId="9" fillId="33"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8" fillId="33"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9" fillId="24"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8" fillId="25"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9" fillId="29"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9" fillId="41" borderId="0" applyNumberFormat="0" applyBorder="0" applyAlignment="0" applyProtection="0"/>
    <xf numFmtId="0" fontId="8" fillId="41"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8" fillId="66" borderId="0" applyNumberFormat="0" applyBorder="0" applyAlignment="0" applyProtection="0"/>
    <xf numFmtId="0" fontId="13" fillId="44"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67" borderId="0" applyNumberFormat="0" applyBorder="0" applyAlignment="0" applyProtection="0"/>
    <xf numFmtId="0" fontId="13" fillId="45"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3" fillId="68" borderId="0" applyNumberFormat="0" applyBorder="0" applyAlignment="0" applyProtection="0"/>
    <xf numFmtId="0" fontId="1" fillId="0" borderId="0"/>
    <xf numFmtId="4" fontId="26" fillId="48" borderId="11" applyNumberFormat="0" applyProtection="0">
      <alignment vertical="center"/>
    </xf>
    <xf numFmtId="4" fontId="26" fillId="48" borderId="11" applyNumberFormat="0" applyProtection="0">
      <alignment vertical="center"/>
    </xf>
    <xf numFmtId="4" fontId="59" fillId="49" borderId="11" applyNumberFormat="0" applyProtection="0">
      <alignment vertical="center"/>
    </xf>
    <xf numFmtId="4" fontId="59" fillId="49" borderId="11" applyNumberFormat="0" applyProtection="0">
      <alignment vertical="center"/>
    </xf>
    <xf numFmtId="0" fontId="1" fillId="0" borderId="0"/>
    <xf numFmtId="4" fontId="26" fillId="49" borderId="11" applyNumberFormat="0" applyProtection="0">
      <alignment horizontal="left" vertical="center" indent="1"/>
    </xf>
    <xf numFmtId="0" fontId="1" fillId="0" borderId="0"/>
    <xf numFmtId="4" fontId="26" fillId="49" borderId="11" applyNumberFormat="0" applyProtection="0">
      <alignment horizontal="left" vertical="center" indent="1"/>
    </xf>
    <xf numFmtId="0" fontId="60" fillId="48" borderId="10" applyNumberFormat="0" applyProtection="0">
      <alignment horizontal="left" vertical="top" indent="1"/>
    </xf>
    <xf numFmtId="0" fontId="60" fillId="48" borderId="10" applyNumberFormat="0" applyProtection="0">
      <alignment horizontal="left" vertical="top" indent="1"/>
    </xf>
    <xf numFmtId="4" fontId="26" fillId="21" borderId="11" applyNumberFormat="0" applyProtection="0">
      <alignment horizontal="left" vertical="center" indent="1"/>
    </xf>
    <xf numFmtId="4" fontId="26" fillId="21" borderId="11" applyNumberFormat="0" applyProtection="0">
      <alignment horizontal="left" vertical="center" indent="1"/>
    </xf>
    <xf numFmtId="4" fontId="26" fillId="8" borderId="11" applyNumberFormat="0" applyProtection="0">
      <alignment horizontal="right" vertical="center"/>
    </xf>
    <xf numFmtId="4" fontId="26" fillId="8" borderId="11" applyNumberFormat="0" applyProtection="0">
      <alignment horizontal="right" vertical="center"/>
    </xf>
    <xf numFmtId="4" fontId="26" fillId="69" borderId="11" applyNumberFormat="0" applyProtection="0">
      <alignment horizontal="right" vertical="center"/>
    </xf>
    <xf numFmtId="4" fontId="26" fillId="69" borderId="11" applyNumberFormat="0" applyProtection="0">
      <alignment horizontal="right" vertical="center"/>
    </xf>
    <xf numFmtId="4" fontId="26" fillId="50" borderId="20" applyNumberFormat="0" applyProtection="0">
      <alignment horizontal="right" vertical="center"/>
    </xf>
    <xf numFmtId="4" fontId="26" fillId="50" borderId="20" applyNumberFormat="0" applyProtection="0">
      <alignment horizontal="right" vertical="center"/>
    </xf>
    <xf numFmtId="4" fontId="26" fillId="18" borderId="11" applyNumberFormat="0" applyProtection="0">
      <alignment horizontal="right" vertical="center"/>
    </xf>
    <xf numFmtId="4" fontId="26" fillId="18" borderId="11" applyNumberFormat="0" applyProtection="0">
      <alignment horizontal="right" vertical="center"/>
    </xf>
    <xf numFmtId="4" fontId="26" fillId="22" borderId="11" applyNumberFormat="0" applyProtection="0">
      <alignment horizontal="right" vertical="center"/>
    </xf>
    <xf numFmtId="4" fontId="26" fillId="22" borderId="11" applyNumberFormat="0" applyProtection="0">
      <alignment horizontal="right" vertical="center"/>
    </xf>
    <xf numFmtId="4" fontId="26" fillId="51" borderId="11" applyNumberFormat="0" applyProtection="0">
      <alignment horizontal="right" vertical="center"/>
    </xf>
    <xf numFmtId="4" fontId="26" fillId="51" borderId="11" applyNumberFormat="0" applyProtection="0">
      <alignment horizontal="right" vertical="center"/>
    </xf>
    <xf numFmtId="4" fontId="26" fillId="15" borderId="11" applyNumberFormat="0" applyProtection="0">
      <alignment horizontal="right" vertical="center"/>
    </xf>
    <xf numFmtId="4" fontId="26" fillId="15" borderId="11" applyNumberFormat="0" applyProtection="0">
      <alignment horizontal="right" vertical="center"/>
    </xf>
    <xf numFmtId="4" fontId="26" fillId="52" borderId="11" applyNumberFormat="0" applyProtection="0">
      <alignment horizontal="right" vertical="center"/>
    </xf>
    <xf numFmtId="4" fontId="26" fillId="52" borderId="11" applyNumberFormat="0" applyProtection="0">
      <alignment horizontal="right" vertical="center"/>
    </xf>
    <xf numFmtId="4" fontId="26" fillId="17" borderId="11" applyNumberFormat="0" applyProtection="0">
      <alignment horizontal="right" vertical="center"/>
    </xf>
    <xf numFmtId="4" fontId="26" fillId="17" borderId="11" applyNumberFormat="0" applyProtection="0">
      <alignment horizontal="right" vertical="center"/>
    </xf>
    <xf numFmtId="4" fontId="26" fillId="53" borderId="20" applyNumberFormat="0" applyProtection="0">
      <alignment horizontal="left" vertical="center" indent="1"/>
    </xf>
    <xf numFmtId="4" fontId="26" fillId="53" borderId="20" applyNumberFormat="0" applyProtection="0">
      <alignment horizontal="left" vertical="center" indent="1"/>
    </xf>
    <xf numFmtId="4" fontId="61" fillId="14" borderId="20" applyNumberFormat="0" applyProtection="0">
      <alignment horizontal="left" vertical="center" indent="1"/>
    </xf>
    <xf numFmtId="4" fontId="61" fillId="14" borderId="20" applyNumberFormat="0" applyProtection="0">
      <alignment horizontal="left" vertical="center" indent="1"/>
    </xf>
    <xf numFmtId="4" fontId="61" fillId="14" borderId="20" applyNumberFormat="0" applyProtection="0">
      <alignment horizontal="left" vertical="center" indent="1"/>
    </xf>
    <xf numFmtId="4" fontId="61" fillId="14" borderId="20" applyNumberFormat="0" applyProtection="0">
      <alignment horizontal="left" vertical="center" indent="1"/>
    </xf>
    <xf numFmtId="4" fontId="26" fillId="3" borderId="11" applyNumberFormat="0" applyProtection="0">
      <alignment horizontal="right" vertical="center"/>
    </xf>
    <xf numFmtId="4" fontId="26" fillId="3" borderId="11" applyNumberFormat="0" applyProtection="0">
      <alignment horizontal="right" vertical="center"/>
    </xf>
    <xf numFmtId="4" fontId="26" fillId="54" borderId="20" applyNumberFormat="0" applyProtection="0">
      <alignment horizontal="left" vertical="center" indent="1"/>
    </xf>
    <xf numFmtId="4" fontId="26" fillId="54" borderId="20" applyNumberFormat="0" applyProtection="0">
      <alignment horizontal="left" vertical="center" indent="1"/>
    </xf>
    <xf numFmtId="4" fontId="26" fillId="3" borderId="20" applyNumberFormat="0" applyProtection="0">
      <alignment horizontal="left" vertical="center" indent="1"/>
    </xf>
    <xf numFmtId="4" fontId="26" fillId="3" borderId="20" applyNumberFormat="0" applyProtection="0">
      <alignment horizontal="left" vertical="center" indent="1"/>
    </xf>
    <xf numFmtId="0" fontId="26" fillId="16" borderId="11" applyNumberFormat="0" applyProtection="0">
      <alignment horizontal="left" vertical="center" indent="1"/>
    </xf>
    <xf numFmtId="0" fontId="47" fillId="14" borderId="10" applyNumberFormat="0" applyProtection="0">
      <alignment horizontal="left" vertical="top" indent="1"/>
    </xf>
    <xf numFmtId="0" fontId="47" fillId="14" borderId="10" applyNumberFormat="0" applyProtection="0">
      <alignment horizontal="left" vertical="top" indent="1"/>
    </xf>
    <xf numFmtId="0" fontId="1" fillId="3" borderId="10" applyNumberFormat="0" applyProtection="0">
      <alignment horizontal="left" vertical="center" indent="1"/>
    </xf>
    <xf numFmtId="0" fontId="1" fillId="3" borderId="10" applyNumberFormat="0" applyProtection="0">
      <alignment horizontal="left" vertical="center"/>
    </xf>
    <xf numFmtId="0" fontId="47" fillId="3" borderId="10" applyNumberFormat="0" applyProtection="0">
      <alignment horizontal="left" vertical="top" indent="1"/>
    </xf>
    <xf numFmtId="0" fontId="47" fillId="3" borderId="10" applyNumberFormat="0" applyProtection="0">
      <alignment horizontal="left" vertical="top" indent="1"/>
    </xf>
    <xf numFmtId="0" fontId="1" fillId="7" borderId="10" applyNumberFormat="0" applyProtection="0">
      <alignment horizontal="left" vertical="center" indent="1"/>
    </xf>
    <xf numFmtId="0" fontId="1" fillId="7" borderId="10" applyNumberFormat="0" applyProtection="0">
      <alignment horizontal="left" vertical="center" indent="1"/>
    </xf>
    <xf numFmtId="0" fontId="47" fillId="7" borderId="10" applyNumberFormat="0" applyProtection="0">
      <alignment horizontal="left" vertical="top" indent="1"/>
    </xf>
    <xf numFmtId="0" fontId="47" fillId="7" borderId="10" applyNumberFormat="0" applyProtection="0">
      <alignment horizontal="left" vertical="top" indent="1"/>
    </xf>
    <xf numFmtId="0" fontId="26" fillId="54" borderId="11" applyNumberFormat="0" applyProtection="0">
      <alignment horizontal="left" vertical="center" indent="1"/>
    </xf>
    <xf numFmtId="0" fontId="26" fillId="54" borderId="11" applyNumberFormat="0" applyProtection="0">
      <alignment horizontal="left" vertical="center" indent="1"/>
    </xf>
    <xf numFmtId="0" fontId="47" fillId="54" borderId="10" applyNumberFormat="0" applyProtection="0">
      <alignment horizontal="left" vertical="top" indent="1"/>
    </xf>
    <xf numFmtId="0" fontId="47" fillId="54" borderId="10" applyNumberFormat="0" applyProtection="0">
      <alignment horizontal="left" vertical="top" indent="1"/>
    </xf>
    <xf numFmtId="0" fontId="47" fillId="6" borderId="21" applyNumberFormat="0">
      <protection locked="0"/>
    </xf>
    <xf numFmtId="0" fontId="47" fillId="6" borderId="21" applyNumberFormat="0">
      <protection locked="0"/>
    </xf>
    <xf numFmtId="4" fontId="62" fillId="5" borderId="10" applyNumberFormat="0" applyProtection="0">
      <alignment vertical="center"/>
    </xf>
    <xf numFmtId="4" fontId="62" fillId="5" borderId="10" applyNumberFormat="0" applyProtection="0">
      <alignment vertical="center"/>
    </xf>
    <xf numFmtId="4" fontId="59" fillId="70" borderId="1" applyNumberFormat="0" applyProtection="0">
      <alignment vertical="center"/>
    </xf>
    <xf numFmtId="4" fontId="59" fillId="70" borderId="1" applyNumberFormat="0" applyProtection="0">
      <alignment vertical="center"/>
    </xf>
    <xf numFmtId="4" fontId="62" fillId="16" borderId="10" applyNumberFormat="0" applyProtection="0">
      <alignment horizontal="left" vertical="center" indent="1"/>
    </xf>
    <xf numFmtId="4" fontId="62" fillId="16" borderId="10" applyNumberFormat="0" applyProtection="0">
      <alignment horizontal="left" vertical="center" indent="1"/>
    </xf>
    <xf numFmtId="0" fontId="62" fillId="5" borderId="10" applyNumberFormat="0" applyProtection="0">
      <alignment horizontal="left" vertical="top" indent="1"/>
    </xf>
    <xf numFmtId="0" fontId="62" fillId="5" borderId="10" applyNumberFormat="0" applyProtection="0">
      <alignment horizontal="left" vertical="top" indent="1"/>
    </xf>
    <xf numFmtId="4" fontId="4" fillId="54" borderId="10" applyNumberFormat="0" applyProtection="0">
      <alignment horizontal="right" vertical="center"/>
    </xf>
    <xf numFmtId="4" fontId="26" fillId="0" borderId="11" applyNumberFormat="0" applyProtection="0">
      <alignment horizontal="right" vertical="center"/>
    </xf>
    <xf numFmtId="4" fontId="4" fillId="54" borderId="10" applyNumberFormat="0" applyProtection="0">
      <alignment horizontal="right" vertical="center"/>
    </xf>
    <xf numFmtId="4" fontId="59" fillId="2" borderId="11" applyNumberFormat="0" applyProtection="0">
      <alignment horizontal="right" vertical="center"/>
    </xf>
    <xf numFmtId="4" fontId="59" fillId="2" borderId="11" applyNumberFormat="0" applyProtection="0">
      <alignment horizontal="right" vertical="center"/>
    </xf>
    <xf numFmtId="0" fontId="1" fillId="0" borderId="0"/>
    <xf numFmtId="4" fontId="26" fillId="21" borderId="11" applyNumberFormat="0" applyProtection="0">
      <alignment horizontal="left" vertical="center" indent="1"/>
    </xf>
    <xf numFmtId="4" fontId="26" fillId="21" borderId="11" applyNumberFormat="0" applyProtection="0">
      <alignment horizontal="left" vertical="center" indent="1"/>
    </xf>
    <xf numFmtId="4" fontId="26" fillId="21" borderId="11" applyNumberFormat="0" applyProtection="0">
      <alignment horizontal="left" vertical="center" indent="1"/>
    </xf>
    <xf numFmtId="0" fontId="62" fillId="3" borderId="10" applyNumberFormat="0" applyProtection="0">
      <alignment horizontal="left" vertical="top" indent="1"/>
    </xf>
    <xf numFmtId="0" fontId="62" fillId="3" borderId="10" applyNumberFormat="0" applyProtection="0">
      <alignment horizontal="left" vertical="top" indent="1"/>
    </xf>
    <xf numFmtId="4" fontId="63" fillId="56" borderId="20" applyNumberFormat="0" applyProtection="0">
      <alignment horizontal="left" vertical="center" indent="1"/>
    </xf>
    <xf numFmtId="4" fontId="63" fillId="56" borderId="20" applyNumberFormat="0" applyProtection="0">
      <alignment horizontal="left" vertical="center" indent="1"/>
    </xf>
    <xf numFmtId="4" fontId="64" fillId="6" borderId="11" applyNumberFormat="0" applyProtection="0">
      <alignment horizontal="right" vertical="center"/>
    </xf>
    <xf numFmtId="4" fontId="64" fillId="6" borderId="11" applyNumberFormat="0" applyProtection="0">
      <alignment horizontal="right" vertical="center"/>
    </xf>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45" fillId="0" borderId="0"/>
    <xf numFmtId="0" fontId="3" fillId="0" borderId="0"/>
    <xf numFmtId="0" fontId="5" fillId="0" borderId="0"/>
    <xf numFmtId="0" fontId="5" fillId="0" borderId="0"/>
    <xf numFmtId="0" fontId="3" fillId="0" borderId="0"/>
    <xf numFmtId="0" fontId="5" fillId="0" borderId="0"/>
    <xf numFmtId="0" fontId="1" fillId="0" borderId="0"/>
    <xf numFmtId="0" fontId="46"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49" fillId="0" borderId="0"/>
    <xf numFmtId="0" fontId="3" fillId="0" borderId="0"/>
    <xf numFmtId="0" fontId="45" fillId="0" borderId="0"/>
    <xf numFmtId="0" fontId="3" fillId="0" borderId="0"/>
    <xf numFmtId="0" fontId="49" fillId="0" borderId="0"/>
    <xf numFmtId="0" fontId="3" fillId="0" borderId="0"/>
    <xf numFmtId="0" fontId="3" fillId="0" borderId="0"/>
    <xf numFmtId="0" fontId="5" fillId="0" borderId="0"/>
    <xf numFmtId="0" fontId="3" fillId="0" borderId="0"/>
    <xf numFmtId="0" fontId="5" fillId="0" borderId="0"/>
    <xf numFmtId="0" fontId="3" fillId="0" borderId="0"/>
    <xf numFmtId="0" fontId="5" fillId="0" borderId="0"/>
    <xf numFmtId="0" fontId="47" fillId="60" borderId="0"/>
    <xf numFmtId="0" fontId="3" fillId="0" borderId="0"/>
    <xf numFmtId="0" fontId="5" fillId="0" borderId="0"/>
    <xf numFmtId="0" fontId="49" fillId="0" borderId="0"/>
    <xf numFmtId="0" fontId="3" fillId="0" borderId="0"/>
    <xf numFmtId="0" fontId="45" fillId="0" borderId="0"/>
    <xf numFmtId="0" fontId="3" fillId="0" borderId="0"/>
    <xf numFmtId="0" fontId="5" fillId="0" borderId="0"/>
    <xf numFmtId="0" fontId="3" fillId="0" borderId="0"/>
    <xf numFmtId="0" fontId="5" fillId="0" borderId="0"/>
    <xf numFmtId="0" fontId="3" fillId="0" borderId="0"/>
    <xf numFmtId="0" fontId="3" fillId="0" borderId="0"/>
    <xf numFmtId="0" fontId="5" fillId="0" borderId="0"/>
    <xf numFmtId="0" fontId="3" fillId="0" borderId="0"/>
    <xf numFmtId="0" fontId="3" fillId="0" borderId="0"/>
    <xf numFmtId="0" fontId="5" fillId="0" borderId="0"/>
    <xf numFmtId="0" fontId="2" fillId="0" borderId="0"/>
    <xf numFmtId="0" fontId="1" fillId="0" borderId="0"/>
    <xf numFmtId="0" fontId="5" fillId="0" borderId="0"/>
    <xf numFmtId="0" fontId="3" fillId="0" borderId="0"/>
    <xf numFmtId="0" fontId="3" fillId="0" borderId="0"/>
    <xf numFmtId="0" fontId="5" fillId="0" borderId="0"/>
    <xf numFmtId="0" fontId="3" fillId="0" borderId="0"/>
    <xf numFmtId="0" fontId="5" fillId="0" borderId="0"/>
    <xf numFmtId="0" fontId="47" fillId="60" borderId="0"/>
    <xf numFmtId="0" fontId="3" fillId="0" borderId="0"/>
    <xf numFmtId="0" fontId="5" fillId="0" borderId="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45" fillId="0" borderId="0" applyFont="0" applyFill="0" applyBorder="0" applyAlignment="0" applyProtection="0"/>
    <xf numFmtId="0" fontId="3" fillId="0" borderId="0"/>
    <xf numFmtId="0" fontId="3" fillId="0" borderId="0"/>
    <xf numFmtId="0" fontId="45" fillId="0" borderId="0"/>
    <xf numFmtId="0" fontId="1" fillId="3" borderId="10" applyNumberFormat="0" applyProtection="0">
      <alignment horizontal="left" vertical="center" indent="1"/>
    </xf>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0" fontId="3" fillId="0" borderId="0"/>
    <xf numFmtId="0" fontId="3" fillId="0" borderId="0"/>
    <xf numFmtId="0" fontId="1" fillId="0" borderId="0"/>
    <xf numFmtId="0" fontId="65" fillId="0" borderId="0"/>
    <xf numFmtId="0" fontId="65" fillId="0" borderId="0"/>
    <xf numFmtId="0" fontId="3" fillId="0" borderId="0"/>
    <xf numFmtId="0" fontId="3" fillId="0" borderId="0"/>
    <xf numFmtId="0" fontId="65" fillId="0" borderId="0"/>
    <xf numFmtId="0" fontId="65" fillId="0" borderId="0"/>
    <xf numFmtId="0" fontId="65" fillId="0" borderId="0"/>
    <xf numFmtId="0" fontId="3" fillId="0" borderId="0"/>
    <xf numFmtId="0" fontId="65" fillId="0" borderId="0"/>
    <xf numFmtId="0" fontId="65" fillId="0" borderId="0"/>
    <xf numFmtId="0" fontId="65" fillId="0" borderId="0"/>
    <xf numFmtId="0" fontId="65" fillId="0" borderId="0"/>
    <xf numFmtId="0" fontId="65" fillId="0" borderId="0"/>
    <xf numFmtId="0" fontId="65" fillId="0" borderId="0"/>
    <xf numFmtId="0" fontId="49"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6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5" fillId="0" borderId="0"/>
    <xf numFmtId="0" fontId="5" fillId="0" borderId="0"/>
    <xf numFmtId="0" fontId="4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5" fillId="0" borderId="0"/>
    <xf numFmtId="0" fontId="45" fillId="0" borderId="0"/>
    <xf numFmtId="0" fontId="45" fillId="0" borderId="0"/>
    <xf numFmtId="0" fontId="45" fillId="0" borderId="0"/>
    <xf numFmtId="165"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0" fontId="49" fillId="0" borderId="0"/>
    <xf numFmtId="0" fontId="1" fillId="0" borderId="0"/>
    <xf numFmtId="0" fontId="73" fillId="0" borderId="0"/>
  </cellStyleXfs>
  <cellXfs count="158">
    <xf numFmtId="0" fontId="0" fillId="0" borderId="0" xfId="0"/>
    <xf numFmtId="0" fontId="56" fillId="0" borderId="19" xfId="248" applyNumberFormat="1" applyFont="1" applyFill="1" applyBorder="1" applyAlignment="1">
      <alignment horizontal="center" vertical="top"/>
    </xf>
    <xf numFmtId="0" fontId="56" fillId="0" borderId="0" xfId="3" applyFont="1" applyFill="1" applyAlignment="1">
      <alignment horizontal="left" vertical="center" wrapText="1"/>
    </xf>
    <xf numFmtId="0" fontId="56" fillId="0" borderId="0" xfId="248" applyFont="1" applyFill="1"/>
    <xf numFmtId="0" fontId="56" fillId="0" borderId="0" xfId="248" applyFont="1" applyFill="1" applyAlignment="1">
      <alignment vertical="top"/>
    </xf>
    <xf numFmtId="49" fontId="56" fillId="0" borderId="0" xfId="248" applyNumberFormat="1" applyFont="1" applyFill="1"/>
    <xf numFmtId="0" fontId="56" fillId="0" borderId="0" xfId="248" applyFont="1" applyFill="1" applyAlignment="1">
      <alignment horizontal="left" vertical="top"/>
    </xf>
    <xf numFmtId="0" fontId="56" fillId="0" borderId="0" xfId="248" applyFont="1" applyFill="1" applyAlignment="1">
      <alignment vertical="top" wrapText="1"/>
    </xf>
    <xf numFmtId="49" fontId="56" fillId="0" borderId="1" xfId="248" applyNumberFormat="1" applyFont="1" applyFill="1" applyBorder="1" applyAlignment="1">
      <alignment horizontal="center" vertical="top"/>
    </xf>
    <xf numFmtId="0" fontId="56" fillId="0" borderId="1" xfId="248" applyNumberFormat="1" applyFont="1" applyFill="1" applyBorder="1" applyAlignment="1">
      <alignment horizontal="center" vertical="top"/>
    </xf>
    <xf numFmtId="49" fontId="56" fillId="0" borderId="1" xfId="248" applyNumberFormat="1" applyFont="1" applyFill="1" applyBorder="1" applyAlignment="1">
      <alignment horizontal="center" vertical="center"/>
    </xf>
    <xf numFmtId="49" fontId="56" fillId="0" borderId="1" xfId="274" applyNumberFormat="1" applyFont="1" applyFill="1" applyBorder="1" applyAlignment="1">
      <alignment horizontal="center" vertical="top"/>
    </xf>
    <xf numFmtId="0" fontId="56" fillId="0" borderId="1" xfId="274" applyNumberFormat="1" applyFont="1" applyFill="1" applyBorder="1" applyAlignment="1">
      <alignment horizontal="left" vertical="top" wrapText="1" shrinkToFit="1"/>
    </xf>
    <xf numFmtId="164" fontId="56" fillId="0" borderId="1" xfId="274" applyNumberFormat="1" applyFont="1" applyFill="1" applyBorder="1" applyAlignment="1">
      <alignment vertical="center"/>
    </xf>
    <xf numFmtId="0" fontId="56" fillId="0" borderId="0" xfId="248" applyNumberFormat="1" applyFont="1" applyFill="1" applyAlignment="1">
      <alignment vertical="top"/>
    </xf>
    <xf numFmtId="49" fontId="56" fillId="0" borderId="19" xfId="248" applyNumberFormat="1" applyFont="1" applyFill="1" applyBorder="1" applyAlignment="1">
      <alignment horizontal="center" vertical="center"/>
    </xf>
    <xf numFmtId="0" fontId="56" fillId="0" borderId="1" xfId="274" applyNumberFormat="1" applyFont="1" applyFill="1" applyBorder="1" applyAlignment="1">
      <alignment horizontal="left" vertical="top" wrapText="1"/>
    </xf>
    <xf numFmtId="164" fontId="56" fillId="0" borderId="1" xfId="274" applyNumberFormat="1" applyFont="1" applyFill="1" applyBorder="1" applyAlignment="1">
      <alignment horizontal="right" vertical="center"/>
    </xf>
    <xf numFmtId="164" fontId="56" fillId="0" borderId="1" xfId="274" applyNumberFormat="1" applyFont="1" applyFill="1" applyBorder="1" applyAlignment="1">
      <alignment horizontal="right" vertical="top"/>
    </xf>
    <xf numFmtId="49" fontId="56" fillId="0" borderId="0" xfId="2" applyNumberFormat="1" applyFont="1" applyFill="1" applyAlignment="1">
      <alignment horizontal="left"/>
    </xf>
    <xf numFmtId="0" fontId="56" fillId="0" borderId="0" xfId="1" applyFont="1" applyFill="1" applyAlignment="1">
      <alignment horizontal="left" vertical="top" wrapText="1"/>
    </xf>
    <xf numFmtId="0" fontId="3" fillId="0" borderId="0" xfId="609"/>
    <xf numFmtId="0" fontId="45" fillId="0" borderId="0" xfId="610"/>
    <xf numFmtId="49" fontId="56" fillId="0" borderId="1" xfId="609" applyNumberFormat="1" applyFont="1" applyBorder="1" applyAlignment="1">
      <alignment horizontal="center" vertical="top" wrapText="1"/>
    </xf>
    <xf numFmtId="0" fontId="56" fillId="0" borderId="1" xfId="268" applyFont="1" applyFill="1" applyBorder="1" applyAlignment="1">
      <alignment horizontal="center" vertical="top" wrapText="1"/>
    </xf>
    <xf numFmtId="49" fontId="56" fillId="0" borderId="1" xfId="609" applyNumberFormat="1" applyFont="1" applyBorder="1" applyAlignment="1">
      <alignment horizontal="center" vertical="center" wrapText="1"/>
    </xf>
    <xf numFmtId="49" fontId="56" fillId="0" borderId="1" xfId="609" applyNumberFormat="1" applyFont="1" applyBorder="1" applyAlignment="1">
      <alignment horizontal="left" vertical="center" wrapText="1"/>
    </xf>
    <xf numFmtId="164" fontId="56" fillId="0" borderId="1" xfId="609" applyNumberFormat="1" applyFont="1" applyBorder="1" applyAlignment="1">
      <alignment horizontal="right" vertical="center" wrapText="1"/>
    </xf>
    <xf numFmtId="0" fontId="1" fillId="0" borderId="0" xfId="276"/>
    <xf numFmtId="0" fontId="0" fillId="0" borderId="0" xfId="0" applyFill="1" applyAlignment="1"/>
    <xf numFmtId="0" fontId="56" fillId="0" borderId="0" xfId="1" applyFont="1" applyFill="1" applyAlignment="1">
      <alignment horizontal="left" vertical="top" wrapText="1"/>
    </xf>
    <xf numFmtId="0" fontId="49" fillId="0" borderId="0" xfId="330"/>
    <xf numFmtId="0" fontId="3" fillId="0" borderId="0" xfId="723"/>
    <xf numFmtId="0" fontId="56" fillId="0" borderId="0" xfId="723" applyFont="1" applyFill="1" applyAlignment="1">
      <alignment vertical="center" wrapText="1"/>
    </xf>
    <xf numFmtId="0" fontId="58" fillId="0" borderId="0" xfId="723" applyFont="1" applyBorder="1" applyAlignment="1" applyProtection="1"/>
    <xf numFmtId="49" fontId="56" fillId="0" borderId="1" xfId="723" applyNumberFormat="1" applyFont="1" applyBorder="1" applyAlignment="1">
      <alignment horizontal="center" vertical="center" wrapText="1"/>
    </xf>
    <xf numFmtId="0" fontId="56" fillId="0" borderId="0" xfId="276" applyFont="1" applyFill="1" applyBorder="1"/>
    <xf numFmtId="49" fontId="56" fillId="0" borderId="1" xfId="723" applyNumberFormat="1" applyFont="1" applyBorder="1" applyAlignment="1">
      <alignment horizontal="center" vertical="top" wrapText="1"/>
    </xf>
    <xf numFmtId="0" fontId="66" fillId="0" borderId="1" xfId="777" applyFont="1" applyFill="1" applyBorder="1"/>
    <xf numFmtId="164" fontId="56" fillId="71" borderId="1" xfId="994" applyNumberFormat="1" applyFont="1" applyFill="1" applyBorder="1"/>
    <xf numFmtId="164" fontId="66" fillId="0" borderId="1" xfId="777" applyNumberFormat="1" applyFont="1" applyBorder="1" applyAlignment="1">
      <alignment horizontal="center" vertical="top" wrapText="1"/>
    </xf>
    <xf numFmtId="0" fontId="1" fillId="0" borderId="0" xfId="995" applyBorder="1"/>
    <xf numFmtId="0" fontId="1" fillId="0" borderId="0" xfId="995"/>
    <xf numFmtId="0" fontId="67" fillId="0" borderId="0" xfId="995" applyFont="1" applyBorder="1" applyAlignment="1" applyProtection="1"/>
    <xf numFmtId="0" fontId="68" fillId="0" borderId="0" xfId="995" applyFont="1"/>
    <xf numFmtId="49" fontId="56" fillId="0" borderId="23" xfId="995" applyNumberFormat="1" applyFont="1" applyFill="1" applyBorder="1" applyAlignment="1" applyProtection="1">
      <alignment horizontal="center" vertical="center" wrapText="1"/>
    </xf>
    <xf numFmtId="0" fontId="56" fillId="0" borderId="1" xfId="275" applyNumberFormat="1" applyFont="1" applyFill="1" applyBorder="1" applyAlignment="1">
      <alignment horizontal="left" vertical="top" wrapText="1"/>
    </xf>
    <xf numFmtId="4" fontId="56" fillId="0" borderId="1" xfId="275" applyNumberFormat="1" applyFont="1" applyFill="1" applyBorder="1" applyAlignment="1">
      <alignment horizontal="center" vertical="top" wrapText="1"/>
    </xf>
    <xf numFmtId="49" fontId="57" fillId="0" borderId="23" xfId="995" applyNumberFormat="1" applyFont="1" applyBorder="1" applyAlignment="1" applyProtection="1">
      <alignment horizontal="center"/>
    </xf>
    <xf numFmtId="49" fontId="57" fillId="0" borderId="23" xfId="995" applyNumberFormat="1" applyFont="1" applyBorder="1" applyAlignment="1" applyProtection="1">
      <alignment horizontal="left" vertical="center"/>
    </xf>
    <xf numFmtId="0" fontId="56" fillId="0" borderId="0" xfId="3" applyFont="1" applyFill="1" applyAlignment="1">
      <alignment horizontal="left" vertical="center" wrapText="1"/>
    </xf>
    <xf numFmtId="49" fontId="56" fillId="0" borderId="0" xfId="2" applyNumberFormat="1" applyFont="1" applyFill="1" applyAlignment="1">
      <alignment horizontal="left"/>
    </xf>
    <xf numFmtId="4" fontId="56" fillId="0" borderId="1" xfId="275" applyNumberFormat="1" applyFont="1" applyFill="1" applyBorder="1" applyAlignment="1">
      <alignment horizontal="center" vertical="center" wrapText="1"/>
    </xf>
    <xf numFmtId="0" fontId="56" fillId="0" borderId="0" xfId="1" applyFont="1" applyFill="1" applyAlignment="1">
      <alignment horizontal="left" vertical="top" wrapText="1"/>
    </xf>
    <xf numFmtId="0" fontId="56" fillId="0" borderId="0" xfId="3" applyFont="1" applyFill="1" applyAlignment="1">
      <alignment horizontal="left" vertical="center" wrapText="1"/>
    </xf>
    <xf numFmtId="49" fontId="56" fillId="0" borderId="0" xfId="2" applyNumberFormat="1" applyFont="1" applyFill="1" applyAlignment="1">
      <alignment horizontal="left"/>
    </xf>
    <xf numFmtId="0" fontId="69" fillId="0" borderId="0" xfId="234" applyFont="1"/>
    <xf numFmtId="0" fontId="56" fillId="0" borderId="0" xfId="301" applyFont="1" applyAlignment="1">
      <alignment horizontal="left" vertical="top"/>
    </xf>
    <xf numFmtId="0" fontId="69" fillId="0" borderId="0" xfId="234" applyFont="1" applyBorder="1"/>
    <xf numFmtId="0" fontId="71" fillId="72" borderId="1" xfId="234" applyFont="1" applyFill="1" applyBorder="1" applyAlignment="1">
      <alignment horizontal="center" vertical="center" wrapText="1"/>
    </xf>
    <xf numFmtId="0" fontId="71" fillId="72" borderId="1" xfId="234" applyFont="1" applyFill="1" applyBorder="1" applyAlignment="1">
      <alignment horizontal="left" vertical="center" wrapText="1"/>
    </xf>
    <xf numFmtId="164" fontId="72" fillId="72" borderId="1" xfId="234" applyNumberFormat="1" applyFont="1" applyFill="1" applyBorder="1" applyAlignment="1">
      <alignment horizontal="center" vertical="center" wrapText="1"/>
    </xf>
    <xf numFmtId="164" fontId="72" fillId="72" borderId="1" xfId="234" applyNumberFormat="1" applyFont="1" applyFill="1" applyBorder="1" applyAlignment="1">
      <alignment vertical="top" wrapText="1"/>
    </xf>
    <xf numFmtId="164" fontId="72" fillId="0" borderId="1" xfId="234" applyNumberFormat="1" applyFont="1" applyBorder="1" applyAlignment="1">
      <alignment horizontal="center" vertical="center" wrapText="1"/>
    </xf>
    <xf numFmtId="0" fontId="69" fillId="0" borderId="0" xfId="234" applyFont="1" applyAlignment="1">
      <alignment horizontal="left" vertical="center"/>
    </xf>
    <xf numFmtId="0" fontId="72" fillId="0" borderId="1" xfId="234" applyFont="1" applyBorder="1" applyAlignment="1">
      <alignment horizontal="center" vertical="center" wrapText="1"/>
    </xf>
    <xf numFmtId="0" fontId="72" fillId="0" borderId="1" xfId="234" applyFont="1" applyBorder="1" applyAlignment="1">
      <alignment horizontal="left" vertical="center" wrapText="1"/>
    </xf>
    <xf numFmtId="164" fontId="72" fillId="0" borderId="1" xfId="234" applyNumberFormat="1" applyFont="1" applyBorder="1" applyAlignment="1">
      <alignment horizontal="center" vertical="center"/>
    </xf>
    <xf numFmtId="0" fontId="72" fillId="72" borderId="1" xfId="234" applyFont="1" applyFill="1" applyBorder="1" applyAlignment="1">
      <alignment horizontal="center" vertical="center" wrapText="1"/>
    </xf>
    <xf numFmtId="0" fontId="1" fillId="0" borderId="0" xfId="275"/>
    <xf numFmtId="0" fontId="58" fillId="0" borderId="0" xfId="995" applyFont="1" applyBorder="1" applyAlignment="1" applyProtection="1">
      <alignment horizontal="right"/>
    </xf>
    <xf numFmtId="14" fontId="58" fillId="0" borderId="0" xfId="995" applyNumberFormat="1" applyFont="1" applyBorder="1" applyAlignment="1" applyProtection="1">
      <alignment horizontal="left"/>
    </xf>
    <xf numFmtId="168" fontId="58" fillId="0" borderId="0" xfId="995" applyNumberFormat="1" applyFont="1" applyBorder="1" applyAlignment="1" applyProtection="1"/>
    <xf numFmtId="49" fontId="56" fillId="0" borderId="1" xfId="722" applyNumberFormat="1" applyFont="1" applyBorder="1" applyAlignment="1">
      <alignment horizontal="center" vertical="top" wrapText="1"/>
    </xf>
    <xf numFmtId="0" fontId="56" fillId="0" borderId="1" xfId="267" applyFont="1" applyFill="1" applyBorder="1" applyAlignment="1">
      <alignment horizontal="center" vertical="top" wrapText="1"/>
    </xf>
    <xf numFmtId="0" fontId="1" fillId="0" borderId="0" xfId="995" applyAlignment="1"/>
    <xf numFmtId="49" fontId="56" fillId="0" borderId="1" xfId="722" applyNumberFormat="1" applyFont="1" applyBorder="1" applyAlignment="1">
      <alignment horizontal="center" vertical="center" wrapText="1"/>
    </xf>
    <xf numFmtId="49" fontId="56" fillId="0" borderId="1" xfId="722" applyNumberFormat="1" applyFont="1" applyBorder="1" applyAlignment="1">
      <alignment horizontal="left" vertical="center" wrapText="1"/>
    </xf>
    <xf numFmtId="164" fontId="56" fillId="0" borderId="1" xfId="722" applyNumberFormat="1" applyFont="1" applyBorder="1" applyAlignment="1">
      <alignment horizontal="right" vertical="center" wrapText="1"/>
    </xf>
    <xf numFmtId="0" fontId="56" fillId="0" borderId="0" xfId="722" applyFont="1" applyFill="1"/>
    <xf numFmtId="0" fontId="1" fillId="0" borderId="0" xfId="722" applyFont="1"/>
    <xf numFmtId="0" fontId="1" fillId="0" borderId="0" xfId="722"/>
    <xf numFmtId="0" fontId="1" fillId="0" borderId="0" xfId="722" applyAlignment="1">
      <alignment vertical="center"/>
    </xf>
    <xf numFmtId="0" fontId="69" fillId="0" borderId="0" xfId="867" applyFont="1" applyAlignment="1">
      <alignment vertical="center"/>
    </xf>
    <xf numFmtId="0" fontId="69" fillId="0" borderId="0" xfId="867" applyFont="1"/>
    <xf numFmtId="0" fontId="69" fillId="0" borderId="0" xfId="867" applyFont="1" applyAlignment="1">
      <alignment horizontal="justify" vertical="center"/>
    </xf>
    <xf numFmtId="0" fontId="69" fillId="0" borderId="1" xfId="610" applyFont="1" applyBorder="1" applyAlignment="1">
      <alignment horizontal="center" vertical="center" wrapText="1"/>
    </xf>
    <xf numFmtId="0" fontId="69" fillId="0" borderId="0" xfId="610" applyFont="1"/>
    <xf numFmtId="0" fontId="69" fillId="0" borderId="1" xfId="610" applyFont="1" applyFill="1" applyBorder="1" applyAlignment="1">
      <alignment horizontal="center" vertical="center" wrapText="1"/>
    </xf>
    <xf numFmtId="0" fontId="69" fillId="0" borderId="1" xfId="610" applyFont="1" applyBorder="1" applyAlignment="1">
      <alignment horizontal="left" vertical="center" wrapText="1"/>
    </xf>
    <xf numFmtId="164" fontId="69" fillId="0" borderId="1" xfId="610" applyNumberFormat="1" applyFont="1" applyFill="1" applyBorder="1"/>
    <xf numFmtId="0" fontId="69" fillId="0" borderId="1" xfId="610" applyFont="1" applyBorder="1"/>
    <xf numFmtId="0" fontId="69" fillId="0" borderId="1" xfId="610" applyFont="1" applyFill="1" applyBorder="1" applyAlignment="1">
      <alignment vertical="center" wrapText="1"/>
    </xf>
    <xf numFmtId="0" fontId="70" fillId="0" borderId="1" xfId="610" applyFont="1" applyFill="1" applyBorder="1" applyAlignment="1">
      <alignment vertical="center" wrapText="1"/>
    </xf>
    <xf numFmtId="164" fontId="70" fillId="0" borderId="1" xfId="610" applyNumberFormat="1" applyFont="1" applyFill="1" applyBorder="1"/>
    <xf numFmtId="0" fontId="58" fillId="0" borderId="0" xfId="722" applyFont="1" applyBorder="1" applyAlignment="1" applyProtection="1"/>
    <xf numFmtId="0" fontId="58" fillId="0" borderId="0" xfId="722" applyFont="1" applyBorder="1" applyAlignment="1" applyProtection="1">
      <alignment horizontal="left" vertical="top"/>
    </xf>
    <xf numFmtId="0" fontId="58" fillId="0" borderId="0" xfId="722" applyFont="1" applyBorder="1" applyAlignment="1" applyProtection="1">
      <alignment vertical="top" wrapText="1"/>
    </xf>
    <xf numFmtId="0" fontId="58" fillId="0" borderId="0" xfId="995" applyFont="1" applyBorder="1" applyAlignment="1" applyProtection="1">
      <alignment vertical="top" wrapText="1"/>
    </xf>
    <xf numFmtId="49" fontId="56" fillId="0" borderId="23" xfId="722" applyNumberFormat="1" applyFont="1" applyBorder="1" applyAlignment="1" applyProtection="1">
      <alignment horizontal="center" vertical="center" wrapText="1"/>
    </xf>
    <xf numFmtId="49" fontId="56" fillId="0" borderId="23" xfId="722" applyNumberFormat="1" applyFont="1" applyBorder="1" applyAlignment="1" applyProtection="1">
      <alignment horizontal="left" vertical="center" wrapText="1"/>
    </xf>
    <xf numFmtId="164" fontId="56" fillId="0" borderId="23" xfId="722" applyNumberFormat="1" applyFont="1" applyBorder="1" applyAlignment="1" applyProtection="1">
      <alignment horizontal="right" vertical="center" wrapText="1"/>
    </xf>
    <xf numFmtId="49" fontId="56" fillId="0" borderId="0" xfId="2" applyNumberFormat="1" applyFont="1" applyFill="1"/>
    <xf numFmtId="49" fontId="56" fillId="0" borderId="0" xfId="248" applyNumberFormat="1" applyFont="1" applyFill="1" applyAlignment="1">
      <alignment horizontal="left"/>
    </xf>
    <xf numFmtId="0" fontId="1" fillId="0" borderId="0" xfId="248" applyFont="1" applyFill="1"/>
    <xf numFmtId="0" fontId="1" fillId="0" borderId="0" xfId="996" applyFont="1" applyFill="1"/>
    <xf numFmtId="164" fontId="1" fillId="0" borderId="0" xfId="996" applyNumberFormat="1" applyFont="1" applyFill="1"/>
    <xf numFmtId="0" fontId="1" fillId="0" borderId="0" xfId="248" applyFont="1" applyFill="1" applyAlignment="1">
      <alignment horizontal="center"/>
    </xf>
    <xf numFmtId="0" fontId="56" fillId="0" borderId="0" xfId="3" applyFont="1" applyFill="1" applyAlignment="1">
      <alignment horizontal="left" vertical="top"/>
    </xf>
    <xf numFmtId="0" fontId="58" fillId="0" borderId="0" xfId="248" applyFont="1" applyFill="1" applyBorder="1" applyAlignment="1" applyProtection="1">
      <alignment horizontal="left" vertical="top"/>
    </xf>
    <xf numFmtId="0" fontId="58" fillId="0" borderId="0" xfId="248" applyFont="1" applyFill="1" applyBorder="1" applyAlignment="1" applyProtection="1">
      <alignment vertical="top" wrapText="1"/>
    </xf>
    <xf numFmtId="0" fontId="1" fillId="0" borderId="1" xfId="996" applyFont="1" applyFill="1" applyBorder="1"/>
    <xf numFmtId="49" fontId="57" fillId="0" borderId="0" xfId="248" applyNumberFormat="1" applyFont="1" applyFill="1" applyAlignment="1">
      <alignment horizontal="center" vertical="center" wrapText="1"/>
    </xf>
    <xf numFmtId="0" fontId="57" fillId="0" borderId="0" xfId="248" applyFont="1" applyFill="1" applyAlignment="1">
      <alignment horizontal="center" vertical="center" wrapText="1"/>
    </xf>
    <xf numFmtId="0" fontId="56" fillId="0" borderId="0" xfId="1" applyFont="1" applyFill="1" applyAlignment="1">
      <alignment horizontal="left" vertical="top" wrapText="1"/>
    </xf>
    <xf numFmtId="0" fontId="56" fillId="0" borderId="0" xfId="3" applyFont="1" applyFill="1" applyAlignment="1">
      <alignment horizontal="left" vertical="center"/>
    </xf>
    <xf numFmtId="49" fontId="56" fillId="0" borderId="0" xfId="2" applyNumberFormat="1" applyFont="1" applyFill="1" applyAlignment="1">
      <alignment horizontal="left"/>
    </xf>
    <xf numFmtId="49" fontId="56" fillId="0" borderId="1" xfId="274" applyNumberFormat="1" applyFont="1" applyFill="1" applyBorder="1" applyAlignment="1">
      <alignment horizontal="center" vertical="top"/>
    </xf>
    <xf numFmtId="49" fontId="56" fillId="0" borderId="0" xfId="274" applyNumberFormat="1" applyFont="1" applyFill="1" applyBorder="1" applyAlignment="1">
      <alignment horizontal="center" vertical="top"/>
    </xf>
    <xf numFmtId="0" fontId="56" fillId="0" borderId="0" xfId="274" applyNumberFormat="1" applyFont="1" applyFill="1" applyBorder="1" applyAlignment="1">
      <alignment horizontal="left" vertical="top" wrapText="1"/>
    </xf>
    <xf numFmtId="164" fontId="56" fillId="0" borderId="0" xfId="274" applyNumberFormat="1" applyFont="1" applyFill="1" applyBorder="1" applyAlignment="1">
      <alignment vertical="center"/>
    </xf>
    <xf numFmtId="0" fontId="56" fillId="0" borderId="0" xfId="274" applyNumberFormat="1" applyFont="1" applyFill="1" applyBorder="1" applyAlignment="1">
      <alignment horizontal="left" vertical="top" wrapText="1" shrinkToFit="1"/>
    </xf>
    <xf numFmtId="164" fontId="56" fillId="0" borderId="0" xfId="274" applyNumberFormat="1" applyFont="1" applyFill="1" applyBorder="1" applyAlignment="1">
      <alignment horizontal="right" vertical="center"/>
    </xf>
    <xf numFmtId="0" fontId="1" fillId="0" borderId="0" xfId="996" applyFont="1" applyFill="1" applyBorder="1"/>
    <xf numFmtId="164" fontId="56" fillId="0" borderId="0" xfId="274" applyNumberFormat="1" applyFont="1" applyFill="1" applyBorder="1" applyAlignment="1">
      <alignment horizontal="right" vertical="top"/>
    </xf>
    <xf numFmtId="49" fontId="74" fillId="0" borderId="1" xfId="996" applyNumberFormat="1" applyFont="1" applyFill="1" applyBorder="1" applyAlignment="1" applyProtection="1">
      <alignment horizontal="center" vertical="center" wrapText="1"/>
    </xf>
    <xf numFmtId="49" fontId="56" fillId="0" borderId="0" xfId="274" applyNumberFormat="1" applyFont="1" applyFill="1" applyBorder="1" applyAlignment="1">
      <alignment horizontal="center" vertical="top"/>
    </xf>
    <xf numFmtId="49" fontId="57" fillId="0" borderId="0" xfId="248" applyNumberFormat="1" applyFont="1" applyFill="1" applyAlignment="1">
      <alignment horizontal="center" vertical="center" wrapText="1"/>
    </xf>
    <xf numFmtId="0" fontId="57" fillId="0" borderId="0" xfId="248" applyFont="1" applyFill="1" applyAlignment="1">
      <alignment horizontal="center" vertical="center" wrapText="1"/>
    </xf>
    <xf numFmtId="49" fontId="56" fillId="0" borderId="25" xfId="248" applyNumberFormat="1" applyFont="1" applyFill="1" applyBorder="1" applyAlignment="1">
      <alignment horizontal="center" vertical="center"/>
    </xf>
    <xf numFmtId="49" fontId="56" fillId="0" borderId="26" xfId="248" applyNumberFormat="1" applyFont="1" applyFill="1" applyBorder="1" applyAlignment="1">
      <alignment horizontal="center" vertical="center"/>
    </xf>
    <xf numFmtId="49" fontId="56" fillId="0" borderId="27" xfId="248" applyNumberFormat="1" applyFont="1" applyFill="1" applyBorder="1" applyAlignment="1">
      <alignment horizontal="center" vertical="center"/>
    </xf>
    <xf numFmtId="0" fontId="56" fillId="0" borderId="0" xfId="1" applyFont="1" applyFill="1" applyAlignment="1">
      <alignment horizontal="left" vertical="top" wrapText="1"/>
    </xf>
    <xf numFmtId="0" fontId="1" fillId="0" borderId="0" xfId="996" applyFont="1" applyFill="1" applyAlignment="1">
      <alignment horizontal="left" vertical="top"/>
    </xf>
    <xf numFmtId="0" fontId="56" fillId="0" borderId="0" xfId="3" applyFont="1" applyFill="1" applyAlignment="1">
      <alignment horizontal="left" vertical="center"/>
    </xf>
    <xf numFmtId="0" fontId="1" fillId="0" borderId="0" xfId="996" applyFont="1" applyFill="1" applyAlignment="1">
      <alignment horizontal="left"/>
    </xf>
    <xf numFmtId="0" fontId="56" fillId="0" borderId="0" xfId="248" applyNumberFormat="1" applyFont="1" applyFill="1" applyAlignment="1">
      <alignment horizontal="left" vertical="top"/>
    </xf>
    <xf numFmtId="49" fontId="57" fillId="0" borderId="0" xfId="248" applyNumberFormat="1" applyFont="1" applyFill="1" applyAlignment="1">
      <alignment horizontal="center" wrapText="1"/>
    </xf>
    <xf numFmtId="49" fontId="57" fillId="0" borderId="0" xfId="248" applyNumberFormat="1" applyFont="1" applyFill="1" applyAlignment="1">
      <alignment horizontal="center" vertical="top" wrapText="1"/>
    </xf>
    <xf numFmtId="49" fontId="57" fillId="0" borderId="0" xfId="248" applyNumberFormat="1" applyFont="1" applyFill="1" applyAlignment="1">
      <alignment horizontal="center" vertical="top"/>
    </xf>
    <xf numFmtId="0" fontId="71" fillId="72" borderId="19" xfId="234" applyFont="1" applyFill="1" applyBorder="1" applyAlignment="1">
      <alignment horizontal="center" vertical="center" wrapText="1"/>
    </xf>
    <xf numFmtId="0" fontId="71" fillId="72" borderId="22" xfId="234" applyFont="1" applyFill="1" applyBorder="1" applyAlignment="1">
      <alignment horizontal="center" vertical="center" wrapText="1"/>
    </xf>
    <xf numFmtId="0" fontId="71" fillId="72" borderId="1" xfId="234" applyFont="1" applyFill="1" applyBorder="1" applyAlignment="1">
      <alignment horizontal="center" vertical="center" wrapText="1"/>
    </xf>
    <xf numFmtId="0" fontId="70" fillId="0" borderId="0" xfId="234" applyFont="1" applyAlignment="1">
      <alignment horizontal="center" wrapText="1"/>
    </xf>
    <xf numFmtId="0" fontId="56" fillId="0" borderId="0" xfId="3" applyFont="1" applyFill="1" applyAlignment="1">
      <alignment horizontal="left" vertical="center" wrapText="1"/>
    </xf>
    <xf numFmtId="49" fontId="56" fillId="0" borderId="0" xfId="2" applyNumberFormat="1" applyFont="1" applyFill="1" applyAlignment="1">
      <alignment horizontal="left"/>
    </xf>
    <xf numFmtId="0" fontId="72" fillId="0" borderId="19" xfId="234" applyFont="1" applyBorder="1" applyAlignment="1">
      <alignment horizontal="center" vertical="center" wrapText="1"/>
    </xf>
    <xf numFmtId="0" fontId="72" fillId="0" borderId="22" xfId="234" applyFont="1" applyBorder="1" applyAlignment="1">
      <alignment horizontal="center" vertical="center" wrapText="1"/>
    </xf>
    <xf numFmtId="0" fontId="72" fillId="0" borderId="1" xfId="234" applyFont="1" applyBorder="1" applyAlignment="1">
      <alignment horizontal="center" vertical="center" wrapText="1"/>
    </xf>
    <xf numFmtId="0" fontId="57" fillId="0" borderId="24" xfId="267" applyFont="1" applyFill="1" applyBorder="1" applyAlignment="1">
      <alignment horizontal="center" vertical="center" wrapText="1"/>
    </xf>
    <xf numFmtId="0" fontId="57" fillId="0" borderId="0" xfId="722" applyFont="1" applyFill="1" applyAlignment="1">
      <alignment horizontal="center" vertical="center" wrapText="1"/>
    </xf>
    <xf numFmtId="0" fontId="69" fillId="0" borderId="0" xfId="867" applyFont="1" applyAlignment="1">
      <alignment horizontal="center" vertical="center" wrapText="1"/>
    </xf>
    <xf numFmtId="0" fontId="57" fillId="0" borderId="0" xfId="897" applyNumberFormat="1" applyFont="1" applyFill="1" applyBorder="1" applyAlignment="1">
      <alignment horizontal="center" vertical="center" wrapText="1"/>
    </xf>
    <xf numFmtId="0" fontId="57" fillId="0" borderId="0" xfId="723" applyFont="1" applyFill="1" applyAlignment="1">
      <alignment horizontal="center" vertical="center" wrapText="1"/>
    </xf>
    <xf numFmtId="0" fontId="57" fillId="0" borderId="0" xfId="261" applyFont="1" applyBorder="1" applyAlignment="1">
      <alignment horizontal="center" vertical="center" wrapText="1"/>
    </xf>
    <xf numFmtId="49" fontId="57" fillId="0" borderId="19" xfId="995" applyNumberFormat="1" applyFont="1" applyBorder="1" applyAlignment="1" applyProtection="1">
      <alignment horizontal="center" vertical="center" wrapText="1"/>
    </xf>
    <xf numFmtId="49" fontId="57" fillId="0" borderId="22" xfId="995" applyNumberFormat="1" applyFont="1" applyBorder="1" applyAlignment="1" applyProtection="1">
      <alignment horizontal="center" vertical="center" wrapText="1"/>
    </xf>
    <xf numFmtId="0" fontId="57" fillId="0" borderId="0" xfId="609" applyFont="1" applyFill="1" applyAlignment="1">
      <alignment horizontal="center" vertical="center" wrapText="1"/>
    </xf>
  </cellXfs>
  <cellStyles count="997">
    <cellStyle name="20% - Accent1" xfId="6"/>
    <cellStyle name="20% - Accent2" xfId="7"/>
    <cellStyle name="20% - Accent3" xfId="8"/>
    <cellStyle name="20% - Accent4" xfId="9"/>
    <cellStyle name="20% - Accent5" xfId="10"/>
    <cellStyle name="20% - Accent6" xfId="11"/>
    <cellStyle name="20% - Акцент1 2" xfId="12"/>
    <cellStyle name="20% - Акцент2 2" xfId="13"/>
    <cellStyle name="20% - Акцент3 2" xfId="14"/>
    <cellStyle name="20% - Акцент4 2" xfId="15"/>
    <cellStyle name="20% - Акцент5 2" xfId="16"/>
    <cellStyle name="20% - Акцент6 2" xfId="17"/>
    <cellStyle name="40% - Accent1" xfId="18"/>
    <cellStyle name="40% - Accent2" xfId="19"/>
    <cellStyle name="40% - Accent3" xfId="20"/>
    <cellStyle name="40% - Accent4" xfId="21"/>
    <cellStyle name="40% - Accent5" xfId="22"/>
    <cellStyle name="40% - Accent6" xfId="23"/>
    <cellStyle name="40% - Акцент1 2" xfId="24"/>
    <cellStyle name="40% - Акцент2 2" xfId="25"/>
    <cellStyle name="40% - Акцент3 2" xfId="26"/>
    <cellStyle name="40% - Акцент4 2" xfId="27"/>
    <cellStyle name="40% - Акцент5 2" xfId="28"/>
    <cellStyle name="40% - Акцент6 2" xfId="29"/>
    <cellStyle name="60% - Accent1" xfId="30"/>
    <cellStyle name="60% - Accent2" xfId="31"/>
    <cellStyle name="60% - Accent3" xfId="32"/>
    <cellStyle name="60% - Accent4" xfId="33"/>
    <cellStyle name="60% - Accent5" xfId="34"/>
    <cellStyle name="60% - Accent6" xfId="35"/>
    <cellStyle name="60% - Акцент1 2" xfId="36"/>
    <cellStyle name="60% - Акцент2 2" xfId="37"/>
    <cellStyle name="60% - Акцент3 2" xfId="38"/>
    <cellStyle name="60% - Акцент4 2" xfId="39"/>
    <cellStyle name="60% - Акцент5 2" xfId="40"/>
    <cellStyle name="60% - Акцент6 2" xfId="41"/>
    <cellStyle name="Accent1" xfId="42"/>
    <cellStyle name="Accent1 - 20%" xfId="43"/>
    <cellStyle name="Accent1 - 20% 2" xfId="331"/>
    <cellStyle name="Accent1 - 20% 2 2" xfId="332"/>
    <cellStyle name="Accent1 - 20% 3" xfId="333"/>
    <cellStyle name="Accent1 - 20% 4" xfId="334"/>
    <cellStyle name="Accent1 - 40%" xfId="44"/>
    <cellStyle name="Accent1 - 40% 2" xfId="335"/>
    <cellStyle name="Accent1 - 40% 2 2" xfId="336"/>
    <cellStyle name="Accent1 - 40% 3" xfId="337"/>
    <cellStyle name="Accent1 - 40% 4" xfId="338"/>
    <cellStyle name="Accent1 - 60%" xfId="45"/>
    <cellStyle name="Accent1 - 60% 2" xfId="339"/>
    <cellStyle name="Accent1 - 60% 2 2" xfId="340"/>
    <cellStyle name="Accent1 - 60% 3" xfId="341"/>
    <cellStyle name="Accent1 - 60% 4" xfId="342"/>
    <cellStyle name="Accent2" xfId="46"/>
    <cellStyle name="Accent2 - 20%" xfId="47"/>
    <cellStyle name="Accent2 - 20% 2" xfId="343"/>
    <cellStyle name="Accent2 - 20% 2 2" xfId="344"/>
    <cellStyle name="Accent2 - 20% 3" xfId="345"/>
    <cellStyle name="Accent2 - 20% 4" xfId="346"/>
    <cellStyle name="Accent2 - 40%" xfId="48"/>
    <cellStyle name="Accent2 - 40% 2" xfId="347"/>
    <cellStyle name="Accent2 - 40% 2 2" xfId="348"/>
    <cellStyle name="Accent2 - 40% 3" xfId="349"/>
    <cellStyle name="Accent2 - 40% 4" xfId="350"/>
    <cellStyle name="Accent2 - 60%" xfId="49"/>
    <cellStyle name="Accent2 - 60% 2" xfId="351"/>
    <cellStyle name="Accent2 - 60% 2 2" xfId="352"/>
    <cellStyle name="Accent2 - 60% 3" xfId="353"/>
    <cellStyle name="Accent2 - 60% 4" xfId="354"/>
    <cellStyle name="Accent3" xfId="50"/>
    <cellStyle name="Accent3 - 20%" xfId="51"/>
    <cellStyle name="Accent3 - 20% 2" xfId="355"/>
    <cellStyle name="Accent3 - 20% 2 2" xfId="356"/>
    <cellStyle name="Accent3 - 20% 3" xfId="357"/>
    <cellStyle name="Accent3 - 20% 4" xfId="358"/>
    <cellStyle name="Accent3 - 40%" xfId="52"/>
    <cellStyle name="Accent3 - 40% 2" xfId="359"/>
    <cellStyle name="Accent3 - 40% 2 2" xfId="360"/>
    <cellStyle name="Accent3 - 40% 3" xfId="361"/>
    <cellStyle name="Accent3 - 40% 4" xfId="362"/>
    <cellStyle name="Accent3 - 60%" xfId="53"/>
    <cellStyle name="Accent3 - 60% 2" xfId="363"/>
    <cellStyle name="Accent3 - 60% 2 2" xfId="364"/>
    <cellStyle name="Accent3 - 60% 3" xfId="365"/>
    <cellStyle name="Accent3 - 60% 4" xfId="366"/>
    <cellStyle name="Accent3_10" xfId="54"/>
    <cellStyle name="Accent4" xfId="55"/>
    <cellStyle name="Accent4 - 20%" xfId="56"/>
    <cellStyle name="Accent4 - 20% 2" xfId="367"/>
    <cellStyle name="Accent4 - 20% 2 2" xfId="368"/>
    <cellStyle name="Accent4 - 20% 3" xfId="369"/>
    <cellStyle name="Accent4 - 20% 4" xfId="370"/>
    <cellStyle name="Accent4 - 40%" xfId="57"/>
    <cellStyle name="Accent4 - 40% 2" xfId="371"/>
    <cellStyle name="Accent4 - 40% 2 2" xfId="372"/>
    <cellStyle name="Accent4 - 40% 3" xfId="373"/>
    <cellStyle name="Accent4 - 40% 4" xfId="374"/>
    <cellStyle name="Accent4 - 60%" xfId="58"/>
    <cellStyle name="Accent4 - 60% 2" xfId="375"/>
    <cellStyle name="Accent4 - 60% 2 2" xfId="376"/>
    <cellStyle name="Accent4 - 60% 3" xfId="377"/>
    <cellStyle name="Accent4 - 60% 4" xfId="378"/>
    <cellStyle name="Accent4_10" xfId="59"/>
    <cellStyle name="Accent5" xfId="60"/>
    <cellStyle name="Accent5 - 20%" xfId="61"/>
    <cellStyle name="Accent5 - 20% 2" xfId="379"/>
    <cellStyle name="Accent5 - 20% 2 2" xfId="380"/>
    <cellStyle name="Accent5 - 20% 3" xfId="381"/>
    <cellStyle name="Accent5 - 20% 4" xfId="382"/>
    <cellStyle name="Accent5 - 40%" xfId="62"/>
    <cellStyle name="Accent5 - 60%" xfId="63"/>
    <cellStyle name="Accent5 - 60% 2" xfId="383"/>
    <cellStyle name="Accent5 - 60% 2 2" xfId="384"/>
    <cellStyle name="Accent5 - 60% 3" xfId="385"/>
    <cellStyle name="Accent5 - 60% 4" xfId="386"/>
    <cellStyle name="Accent5_10" xfId="64"/>
    <cellStyle name="Accent6" xfId="65"/>
    <cellStyle name="Accent6 - 20%" xfId="66"/>
    <cellStyle name="Accent6 - 40%" xfId="67"/>
    <cellStyle name="Accent6 - 40% 2" xfId="387"/>
    <cellStyle name="Accent6 - 40% 2 2" xfId="388"/>
    <cellStyle name="Accent6 - 40% 3" xfId="389"/>
    <cellStyle name="Accent6 - 40% 4" xfId="390"/>
    <cellStyle name="Accent6 - 60%" xfId="68"/>
    <cellStyle name="Accent6 - 60% 2" xfId="391"/>
    <cellStyle name="Accent6 - 60% 2 2" xfId="392"/>
    <cellStyle name="Accent6 - 60% 3" xfId="393"/>
    <cellStyle name="Accent6 - 60% 4" xfId="394"/>
    <cellStyle name="Accent6_10" xfId="69"/>
    <cellStyle name="Bad" xfId="70"/>
    <cellStyle name="Calculation" xfId="71"/>
    <cellStyle name="Check Cell" xfId="72"/>
    <cellStyle name="Emphasis 1" xfId="73"/>
    <cellStyle name="Emphasis 1 2" xfId="395"/>
    <cellStyle name="Emphasis 1 2 2" xfId="396"/>
    <cellStyle name="Emphasis 1 3" xfId="397"/>
    <cellStyle name="Emphasis 1 4" xfId="398"/>
    <cellStyle name="Emphasis 2" xfId="74"/>
    <cellStyle name="Emphasis 2 2" xfId="399"/>
    <cellStyle name="Emphasis 2 2 2" xfId="400"/>
    <cellStyle name="Emphasis 2 3" xfId="401"/>
    <cellStyle name="Emphasis 2 4" xfId="402"/>
    <cellStyle name="Emphasis 3" xfId="75"/>
    <cellStyle name="Explanatory Text" xfId="76"/>
    <cellStyle name="Good" xfId="77"/>
    <cellStyle name="Heading 1" xfId="78"/>
    <cellStyle name="Heading 2" xfId="79"/>
    <cellStyle name="Heading 3" xfId="80"/>
    <cellStyle name="Heading 4" xfId="81"/>
    <cellStyle name="Input" xfId="82"/>
    <cellStyle name="Linked Cell" xfId="83"/>
    <cellStyle name="Neutral" xfId="84"/>
    <cellStyle name="Normal_002-rev-wod" xfId="85"/>
    <cellStyle name="Note" xfId="86"/>
    <cellStyle name="Output" xfId="87"/>
    <cellStyle name="SAPBEXaggData" xfId="88"/>
    <cellStyle name="SAPBEXaggData 2" xfId="89"/>
    <cellStyle name="SAPBEXaggData 3" xfId="90"/>
    <cellStyle name="SAPBEXaggData 4" xfId="403"/>
    <cellStyle name="SAPBEXaggData 4 2" xfId="404"/>
    <cellStyle name="SAPBEXaggData 5" xfId="405"/>
    <cellStyle name="SAPBEXaggData_Приложения к закону (поправки)" xfId="91"/>
    <cellStyle name="SAPBEXaggDataEmph" xfId="92"/>
    <cellStyle name="SAPBEXaggDataEmph 2" xfId="93"/>
    <cellStyle name="SAPBEXaggDataEmph 3" xfId="94"/>
    <cellStyle name="SAPBEXaggDataEmph 4" xfId="406"/>
    <cellStyle name="SAPBEXaggDataEmph 5" xfId="407"/>
    <cellStyle name="SAPBEXaggItem" xfId="95"/>
    <cellStyle name="SAPBEXaggItem 2" xfId="96"/>
    <cellStyle name="SAPBEXaggItem 3" xfId="97"/>
    <cellStyle name="SAPBEXaggItem 4" xfId="408"/>
    <cellStyle name="SAPBEXaggItem 4 2" xfId="409"/>
    <cellStyle name="SAPBEXaggItem 5" xfId="410"/>
    <cellStyle name="SAPBEXaggItem 6" xfId="411"/>
    <cellStyle name="SAPBEXaggItem_8" xfId="98"/>
    <cellStyle name="SAPBEXaggItemX" xfId="99"/>
    <cellStyle name="SAPBEXaggItemX 2" xfId="100"/>
    <cellStyle name="SAPBEXaggItemX 3" xfId="101"/>
    <cellStyle name="SAPBEXaggItemX 4" xfId="412"/>
    <cellStyle name="SAPBEXaggItemX 5" xfId="413"/>
    <cellStyle name="SAPBEXchaText" xfId="102"/>
    <cellStyle name="SAPBEXchaText 2" xfId="103"/>
    <cellStyle name="SAPBEXchaText 3" xfId="104"/>
    <cellStyle name="SAPBEXchaText 4" xfId="414"/>
    <cellStyle name="SAPBEXchaText 5" xfId="415"/>
    <cellStyle name="SAPBEXexcBad7" xfId="105"/>
    <cellStyle name="SAPBEXexcBad7 2" xfId="106"/>
    <cellStyle name="SAPBEXexcBad7 3" xfId="107"/>
    <cellStyle name="SAPBEXexcBad7 4" xfId="416"/>
    <cellStyle name="SAPBEXexcBad7 5" xfId="417"/>
    <cellStyle name="SAPBEXexcBad8" xfId="108"/>
    <cellStyle name="SAPBEXexcBad8 2" xfId="109"/>
    <cellStyle name="SAPBEXexcBad8 3" xfId="110"/>
    <cellStyle name="SAPBEXexcBad8 4" xfId="418"/>
    <cellStyle name="SAPBEXexcBad8 5" xfId="419"/>
    <cellStyle name="SAPBEXexcBad9" xfId="111"/>
    <cellStyle name="SAPBEXexcBad9 2" xfId="112"/>
    <cellStyle name="SAPBEXexcBad9 3" xfId="113"/>
    <cellStyle name="SAPBEXexcBad9 4" xfId="420"/>
    <cellStyle name="SAPBEXexcBad9 5" xfId="421"/>
    <cellStyle name="SAPBEXexcCritical4" xfId="114"/>
    <cellStyle name="SAPBEXexcCritical4 2" xfId="115"/>
    <cellStyle name="SAPBEXexcCritical4 3" xfId="116"/>
    <cellStyle name="SAPBEXexcCritical4 4" xfId="422"/>
    <cellStyle name="SAPBEXexcCritical4 5" xfId="423"/>
    <cellStyle name="SAPBEXexcCritical5" xfId="117"/>
    <cellStyle name="SAPBEXexcCritical5 2" xfId="118"/>
    <cellStyle name="SAPBEXexcCritical5 3" xfId="119"/>
    <cellStyle name="SAPBEXexcCritical5 4" xfId="424"/>
    <cellStyle name="SAPBEXexcCritical5 5" xfId="425"/>
    <cellStyle name="SAPBEXexcCritical6" xfId="120"/>
    <cellStyle name="SAPBEXexcCritical6 2" xfId="121"/>
    <cellStyle name="SAPBEXexcCritical6 3" xfId="122"/>
    <cellStyle name="SAPBEXexcCritical6 4" xfId="426"/>
    <cellStyle name="SAPBEXexcCritical6 5" xfId="427"/>
    <cellStyle name="SAPBEXexcGood1" xfId="123"/>
    <cellStyle name="SAPBEXexcGood1 2" xfId="124"/>
    <cellStyle name="SAPBEXexcGood1 3" xfId="125"/>
    <cellStyle name="SAPBEXexcGood1 4" xfId="428"/>
    <cellStyle name="SAPBEXexcGood1 5" xfId="429"/>
    <cellStyle name="SAPBEXexcGood2" xfId="126"/>
    <cellStyle name="SAPBEXexcGood2 2" xfId="127"/>
    <cellStyle name="SAPBEXexcGood2 3" xfId="128"/>
    <cellStyle name="SAPBEXexcGood2 4" xfId="430"/>
    <cellStyle name="SAPBEXexcGood2 5" xfId="431"/>
    <cellStyle name="SAPBEXexcGood3" xfId="129"/>
    <cellStyle name="SAPBEXexcGood3 2" xfId="130"/>
    <cellStyle name="SAPBEXexcGood3 3" xfId="131"/>
    <cellStyle name="SAPBEXexcGood3 4" xfId="432"/>
    <cellStyle name="SAPBEXexcGood3 5" xfId="433"/>
    <cellStyle name="SAPBEXfilterDrill" xfId="132"/>
    <cellStyle name="SAPBEXfilterDrill 2" xfId="133"/>
    <cellStyle name="SAPBEXfilterDrill 3" xfId="134"/>
    <cellStyle name="SAPBEXfilterDrill 4" xfId="434"/>
    <cellStyle name="SAPBEXfilterDrill 5" xfId="435"/>
    <cellStyle name="SAPBEXfilterItem" xfId="135"/>
    <cellStyle name="SAPBEXfilterItem 2" xfId="136"/>
    <cellStyle name="SAPBEXfilterItem 3" xfId="137"/>
    <cellStyle name="SAPBEXfilterItem 4" xfId="436"/>
    <cellStyle name="SAPBEXfilterItem 5" xfId="437"/>
    <cellStyle name="SAPBEXfilterText" xfId="138"/>
    <cellStyle name="SAPBEXfilterText 2" xfId="139"/>
    <cellStyle name="SAPBEXfilterText 3" xfId="140"/>
    <cellStyle name="SAPBEXfilterText 4" xfId="438"/>
    <cellStyle name="SAPBEXfilterText 5" xfId="439"/>
    <cellStyle name="SAPBEXformats" xfId="141"/>
    <cellStyle name="SAPBEXformats 2" xfId="142"/>
    <cellStyle name="SAPBEXformats 3" xfId="143"/>
    <cellStyle name="SAPBEXformats 4" xfId="440"/>
    <cellStyle name="SAPBEXformats 5" xfId="441"/>
    <cellStyle name="SAPBEXheaderItem" xfId="144"/>
    <cellStyle name="SAPBEXheaderItem 2" xfId="145"/>
    <cellStyle name="SAPBEXheaderItem 3" xfId="146"/>
    <cellStyle name="SAPBEXheaderItem 4" xfId="442"/>
    <cellStyle name="SAPBEXheaderItem 5" xfId="443"/>
    <cellStyle name="SAPBEXheaderText" xfId="147"/>
    <cellStyle name="SAPBEXheaderText 2" xfId="148"/>
    <cellStyle name="SAPBEXheaderText 3" xfId="149"/>
    <cellStyle name="SAPBEXheaderText 4" xfId="444"/>
    <cellStyle name="SAPBEXheaderText 5" xfId="445"/>
    <cellStyle name="SAPBEXHLevel0" xfId="150"/>
    <cellStyle name="SAPBEXHLevel0 2" xfId="151"/>
    <cellStyle name="SAPBEXHLevel0 2 2" xfId="446"/>
    <cellStyle name="SAPBEXHLevel0 2 2 3" xfId="152"/>
    <cellStyle name="SAPBEXHLevel0 3" xfId="153"/>
    <cellStyle name="SAPBEXHLevel0X" xfId="154"/>
    <cellStyle name="SAPBEXHLevel0X 2" xfId="155"/>
    <cellStyle name="SAPBEXHLevel0X 3" xfId="156"/>
    <cellStyle name="SAPBEXHLevel0X 4" xfId="447"/>
    <cellStyle name="SAPBEXHLevel0X 5" xfId="448"/>
    <cellStyle name="SAPBEXHLevel1" xfId="157"/>
    <cellStyle name="SAPBEXHLevel1 2" xfId="158"/>
    <cellStyle name="SAPBEXHLevel1 2 2" xfId="159"/>
    <cellStyle name="SAPBEXHLevel1 2 3" xfId="449"/>
    <cellStyle name="SAPBEXHLevel1 2 4" xfId="611"/>
    <cellStyle name="SAPBEXHLevel1_Лист1" xfId="450"/>
    <cellStyle name="SAPBEXHLevel1X" xfId="160"/>
    <cellStyle name="SAPBEXHLevel1X 2" xfId="161"/>
    <cellStyle name="SAPBEXHLevel1X 3" xfId="162"/>
    <cellStyle name="SAPBEXHLevel1X 4" xfId="451"/>
    <cellStyle name="SAPBEXHLevel1X 5" xfId="452"/>
    <cellStyle name="SAPBEXHLevel2" xfId="163"/>
    <cellStyle name="SAPBEXHLevel2 2" xfId="164"/>
    <cellStyle name="SAPBEXHLevel2 2 2" xfId="453"/>
    <cellStyle name="SAPBEXHLevel2 3" xfId="454"/>
    <cellStyle name="SAPBEXHLevel2X" xfId="165"/>
    <cellStyle name="SAPBEXHLevel2X 2" xfId="166"/>
    <cellStyle name="SAPBEXHLevel2X 3" xfId="167"/>
    <cellStyle name="SAPBEXHLevel2X 4" xfId="455"/>
    <cellStyle name="SAPBEXHLevel2X 5" xfId="456"/>
    <cellStyle name="SAPBEXHLevel3" xfId="168"/>
    <cellStyle name="SAPBEXHLevel3 2" xfId="169"/>
    <cellStyle name="SAPBEXHLevel3 3" xfId="170"/>
    <cellStyle name="SAPBEXHLevel3 4" xfId="457"/>
    <cellStyle name="SAPBEXHLevel3 5" xfId="458"/>
    <cellStyle name="SAPBEXHLevel3X" xfId="171"/>
    <cellStyle name="SAPBEXHLevel3X 2" xfId="172"/>
    <cellStyle name="SAPBEXHLevel3X 3" xfId="173"/>
    <cellStyle name="SAPBEXHLevel3X 4" xfId="459"/>
    <cellStyle name="SAPBEXHLevel3X 5" xfId="460"/>
    <cellStyle name="SAPBEXinputData" xfId="174"/>
    <cellStyle name="SAPBEXinputData 2" xfId="175"/>
    <cellStyle name="SAPBEXinputData 2 2" xfId="176"/>
    <cellStyle name="SAPBEXinputData 3" xfId="177"/>
    <cellStyle name="SAPBEXinputData 4" xfId="461"/>
    <cellStyle name="SAPBEXinputData 5" xfId="462"/>
    <cellStyle name="SAPBEXItemHeader" xfId="178"/>
    <cellStyle name="SAPBEXresData" xfId="179"/>
    <cellStyle name="SAPBEXresData 2" xfId="180"/>
    <cellStyle name="SAPBEXresData 3" xfId="181"/>
    <cellStyle name="SAPBEXresData 4" xfId="463"/>
    <cellStyle name="SAPBEXresData 5" xfId="464"/>
    <cellStyle name="SAPBEXresDataEmph" xfId="182"/>
    <cellStyle name="SAPBEXresDataEmph 2" xfId="183"/>
    <cellStyle name="SAPBEXresDataEmph 3" xfId="184"/>
    <cellStyle name="SAPBEXresDataEmph 4" xfId="465"/>
    <cellStyle name="SAPBEXresDataEmph 5" xfId="466"/>
    <cellStyle name="SAPBEXresItem" xfId="185"/>
    <cellStyle name="SAPBEXresItem 2" xfId="186"/>
    <cellStyle name="SAPBEXresItem 3" xfId="187"/>
    <cellStyle name="SAPBEXresItem 4" xfId="467"/>
    <cellStyle name="SAPBEXresItem 5" xfId="468"/>
    <cellStyle name="SAPBEXresItemX" xfId="188"/>
    <cellStyle name="SAPBEXresItemX 2" xfId="189"/>
    <cellStyle name="SAPBEXresItemX 3" xfId="190"/>
    <cellStyle name="SAPBEXresItemX 4" xfId="469"/>
    <cellStyle name="SAPBEXresItemX 5" xfId="470"/>
    <cellStyle name="SAPBEXstdData" xfId="191"/>
    <cellStyle name="SAPBEXstdData 2" xfId="192"/>
    <cellStyle name="SAPBEXstdData 2 2" xfId="471"/>
    <cellStyle name="SAPBEXstdData 2 2 2" xfId="472"/>
    <cellStyle name="SAPBEXstdData 3" xfId="473"/>
    <cellStyle name="SAPBEXstdData_726-ПК (прил.)" xfId="193"/>
    <cellStyle name="SAPBEXstdDataEmph" xfId="194"/>
    <cellStyle name="SAPBEXstdDataEmph 2" xfId="195"/>
    <cellStyle name="SAPBEXstdDataEmph 3" xfId="196"/>
    <cellStyle name="SAPBEXstdDataEmph 4" xfId="474"/>
    <cellStyle name="SAPBEXstdDataEmph 5" xfId="475"/>
    <cellStyle name="SAPBEXstdItem" xfId="197"/>
    <cellStyle name="SAPBEXstdItem 2" xfId="198"/>
    <cellStyle name="SAPBEXstdItem 3" xfId="199"/>
    <cellStyle name="SAPBEXstdItem 4" xfId="476"/>
    <cellStyle name="SAPBEXstdItem 4 2" xfId="477"/>
    <cellStyle name="SAPBEXstdItem 5" xfId="478"/>
    <cellStyle name="SAPBEXstdItem 6" xfId="479"/>
    <cellStyle name="SAPBEXstdItem_726-ПК (прил.)" xfId="200"/>
    <cellStyle name="SAPBEXstdItemX" xfId="201"/>
    <cellStyle name="SAPBEXstdItemX 2" xfId="202"/>
    <cellStyle name="SAPBEXstdItemX 3" xfId="203"/>
    <cellStyle name="SAPBEXstdItemX 4" xfId="480"/>
    <cellStyle name="SAPBEXstdItemX 5" xfId="481"/>
    <cellStyle name="SAPBEXtitle" xfId="204"/>
    <cellStyle name="SAPBEXtitle 2" xfId="205"/>
    <cellStyle name="SAPBEXtitle 3" xfId="206"/>
    <cellStyle name="SAPBEXtitle 4" xfId="482"/>
    <cellStyle name="SAPBEXtitle 5" xfId="483"/>
    <cellStyle name="SAPBEXunassignedItem" xfId="207"/>
    <cellStyle name="SAPBEXunassignedItem 2" xfId="208"/>
    <cellStyle name="SAPBEXundefined" xfId="209"/>
    <cellStyle name="SAPBEXundefined 2" xfId="210"/>
    <cellStyle name="SAPBEXundefined 3" xfId="211"/>
    <cellStyle name="SAPBEXundefined 4" xfId="484"/>
    <cellStyle name="SAPBEXundefined 5" xfId="485"/>
    <cellStyle name="Sheet Title" xfId="212"/>
    <cellStyle name="Title" xfId="213"/>
    <cellStyle name="Total" xfId="214"/>
    <cellStyle name="Warning Text" xfId="215"/>
    <cellStyle name="Акцент1 2" xfId="216"/>
    <cellStyle name="Акцент2 2" xfId="217"/>
    <cellStyle name="Акцент3 2" xfId="218"/>
    <cellStyle name="Акцент4 2" xfId="219"/>
    <cellStyle name="Акцент5 2" xfId="220"/>
    <cellStyle name="Акцент6 2" xfId="221"/>
    <cellStyle name="Ввод  2" xfId="222"/>
    <cellStyle name="Вывод 2" xfId="223"/>
    <cellStyle name="Вычисление 2" xfId="224"/>
    <cellStyle name="Заголовок 1 2" xfId="225"/>
    <cellStyle name="Заголовок 2 2" xfId="226"/>
    <cellStyle name="Заголовок 3 2" xfId="227"/>
    <cellStyle name="Заголовок 4 2" xfId="228"/>
    <cellStyle name="Итог 2" xfId="229"/>
    <cellStyle name="Контрольная ячейка 2" xfId="230"/>
    <cellStyle name="Название 2" xfId="231"/>
    <cellStyle name="Нейтральный 2" xfId="232"/>
    <cellStyle name="Обычный" xfId="0" builtinId="0"/>
    <cellStyle name="Обычный 10" xfId="233"/>
    <cellStyle name="Обычный 10 2" xfId="234"/>
    <cellStyle name="Обычный 10 2 2" xfId="486"/>
    <cellStyle name="Обычный 10 2 2 2" xfId="612"/>
    <cellStyle name="Обычный 10 2 2 2 2" xfId="613"/>
    <cellStyle name="Обычный 10 2 2 3" xfId="614"/>
    <cellStyle name="Обычный 10 2 2 4" xfId="615"/>
    <cellStyle name="Обычный 10 2 2 5" xfId="616"/>
    <cellStyle name="Обычный 10 2 3" xfId="487"/>
    <cellStyle name="Обычный 10 2 3 2" xfId="617"/>
    <cellStyle name="Обычный 10 2 3 3" xfId="618"/>
    <cellStyle name="Обычный 10 2 3 4" xfId="619"/>
    <cellStyle name="Обычный 10 2 4" xfId="620"/>
    <cellStyle name="Обычный 10 2 5" xfId="621"/>
    <cellStyle name="Обычный 10 2 6" xfId="622"/>
    <cellStyle name="Обычный 10 2 7" xfId="623"/>
    <cellStyle name="Обычный 10 3" xfId="235"/>
    <cellStyle name="Обычный 10 3 2" xfId="488"/>
    <cellStyle name="Обычный 10 3 2 2" xfId="624"/>
    <cellStyle name="Обычный 10 3 3" xfId="625"/>
    <cellStyle name="Обычный 10 4" xfId="328"/>
    <cellStyle name="Обычный 10 4 2" xfId="626"/>
    <cellStyle name="Обычный 10 5" xfId="489"/>
    <cellStyle name="Обычный 10 5 2" xfId="627"/>
    <cellStyle name="Обычный 10 6" xfId="628"/>
    <cellStyle name="Обычный 10 7" xfId="629"/>
    <cellStyle name="Обычный 11" xfId="236"/>
    <cellStyle name="Обычный 11 10" xfId="630"/>
    <cellStyle name="Обычный 11 11" xfId="631"/>
    <cellStyle name="Обычный 11 12" xfId="632"/>
    <cellStyle name="Обычный 11 13" xfId="633"/>
    <cellStyle name="Обычный 11 2" xfId="237"/>
    <cellStyle name="Обычный 11 2 2" xfId="490"/>
    <cellStyle name="Обычный 11 2 2 2" xfId="634"/>
    <cellStyle name="Обычный 11 2 2 3" xfId="635"/>
    <cellStyle name="Обычный 11 2 2 4" xfId="636"/>
    <cellStyle name="Обычный 11 2 3" xfId="491"/>
    <cellStyle name="Обычный 11 2 3 2" xfId="637"/>
    <cellStyle name="Обычный 11 2 3 3" xfId="638"/>
    <cellStyle name="Обычный 11 2 4" xfId="610"/>
    <cellStyle name="Обычный 11 2 5" xfId="639"/>
    <cellStyle name="Обычный 11 2 6" xfId="640"/>
    <cellStyle name="Обычный 11 3" xfId="238"/>
    <cellStyle name="Обычный 11 3 2" xfId="995"/>
    <cellStyle name="Обычный 11 4" xfId="239"/>
    <cellStyle name="Обычный 11 4 2" xfId="492"/>
    <cellStyle name="Обычный 11 4 2 2" xfId="641"/>
    <cellStyle name="Обычный 11 4 2 3" xfId="642"/>
    <cellStyle name="Обычный 11 4 2 4" xfId="643"/>
    <cellStyle name="Обычный 11 4 3" xfId="493"/>
    <cellStyle name="Обычный 11 4 3 2" xfId="644"/>
    <cellStyle name="Обычный 11 4 3 3" xfId="645"/>
    <cellStyle name="Обычный 11 4 4" xfId="494"/>
    <cellStyle name="Обычный 11 4 4 2" xfId="646"/>
    <cellStyle name="Обычный 11 4 4 3" xfId="647"/>
    <cellStyle name="Обычный 11 4 5" xfId="648"/>
    <cellStyle name="Обычный 11 4 6" xfId="649"/>
    <cellStyle name="Обычный 11 5" xfId="240"/>
    <cellStyle name="Обычный 11 5 2" xfId="495"/>
    <cellStyle name="Обычный 11 5 2 2" xfId="650"/>
    <cellStyle name="Обычный 11 5 2 3" xfId="651"/>
    <cellStyle name="Обычный 11 5 2 4" xfId="652"/>
    <cellStyle name="Обычный 11 5 3" xfId="496"/>
    <cellStyle name="Обычный 11 5 3 2" xfId="653"/>
    <cellStyle name="Обычный 11 5 3 3" xfId="654"/>
    <cellStyle name="Обычный 11 5 4" xfId="655"/>
    <cellStyle name="Обычный 11 5 5" xfId="656"/>
    <cellStyle name="Обычный 11 5 6" xfId="657"/>
    <cellStyle name="Обычный 11 6" xfId="241"/>
    <cellStyle name="Обычный 11 6 2" xfId="497"/>
    <cellStyle name="Обычный 11 6 2 2" xfId="658"/>
    <cellStyle name="Обычный 11 6 2 3" xfId="659"/>
    <cellStyle name="Обычный 11 6 2 4" xfId="660"/>
    <cellStyle name="Обычный 11 6 3" xfId="498"/>
    <cellStyle name="Обычный 11 6 3 2" xfId="661"/>
    <cellStyle name="Обычный 11 6 3 3" xfId="662"/>
    <cellStyle name="Обычный 11 6 4" xfId="663"/>
    <cellStyle name="Обычный 11 6 5" xfId="664"/>
    <cellStyle name="Обычный 11 6 6" xfId="665"/>
    <cellStyle name="Обычный 11 7" xfId="242"/>
    <cellStyle name="Обычный 11 7 2" xfId="666"/>
    <cellStyle name="Обычный 11 7 2 2" xfId="667"/>
    <cellStyle name="Обычный 11 7 3" xfId="668"/>
    <cellStyle name="Обычный 11 7 4" xfId="669"/>
    <cellStyle name="Обычный 11 7 5" xfId="670"/>
    <cellStyle name="Обычный 11 7 6" xfId="671"/>
    <cellStyle name="Обычный 11 8" xfId="243"/>
    <cellStyle name="Обычный 11 8 2" xfId="672"/>
    <cellStyle name="Обычный 11 8 2 2" xfId="673"/>
    <cellStyle name="Обычный 11 8 3" xfId="674"/>
    <cellStyle name="Обычный 11 8 4" xfId="675"/>
    <cellStyle name="Обычный 11 8 5" xfId="676"/>
    <cellStyle name="Обычный 11 8 6" xfId="677"/>
    <cellStyle name="Обычный 11 9" xfId="678"/>
    <cellStyle name="Обычный 11 9 2" xfId="679"/>
    <cellStyle name="Обычный 12" xfId="244"/>
    <cellStyle name="Обычный 12 10" xfId="994"/>
    <cellStyle name="Обычный 12 2" xfId="3"/>
    <cellStyle name="Обычный 12 2 2" xfId="499"/>
    <cellStyle name="Обычный 12 2 2 2" xfId="680"/>
    <cellStyle name="Обычный 12 2 2 3" xfId="681"/>
    <cellStyle name="Обычный 12 2 2 4" xfId="682"/>
    <cellStyle name="Обычный 12 2 3" xfId="500"/>
    <cellStyle name="Обычный 12 2 3 2" xfId="683"/>
    <cellStyle name="Обычный 12 2 3 3" xfId="684"/>
    <cellStyle name="Обычный 12 2 4" xfId="501"/>
    <cellStyle name="Обычный 12 2 4 2" xfId="685"/>
    <cellStyle name="Обычный 12 2 4 3" xfId="686"/>
    <cellStyle name="Обычный 12 2 5" xfId="687"/>
    <cellStyle name="Обычный 12 2 6" xfId="688"/>
    <cellStyle name="Обычный 12 3" xfId="245"/>
    <cellStyle name="Обычный 12 3 2" xfId="502"/>
    <cellStyle name="Обычный 12 3 2 2" xfId="689"/>
    <cellStyle name="Обычный 12 3 2 3" xfId="690"/>
    <cellStyle name="Обычный 12 3 2 4" xfId="691"/>
    <cellStyle name="Обычный 12 3 3" xfId="692"/>
    <cellStyle name="Обычный 12 3 4" xfId="693"/>
    <cellStyle name="Обычный 12 3 5" xfId="694"/>
    <cellStyle name="Обычный 12 3 6" xfId="695"/>
    <cellStyle name="Обычный 12 4" xfId="246"/>
    <cellStyle name="Обычный 12 4 2" xfId="696"/>
    <cellStyle name="Обычный 12 4 2 2" xfId="697"/>
    <cellStyle name="Обычный 12 4 3" xfId="698"/>
    <cellStyle name="Обычный 12 4 4" xfId="699"/>
    <cellStyle name="Обычный 12 4 5" xfId="700"/>
    <cellStyle name="Обычный 12 4 6" xfId="701"/>
    <cellStyle name="Обычный 12 5" xfId="247"/>
    <cellStyle name="Обычный 12 5 2" xfId="702"/>
    <cellStyle name="Обычный 12 5 2 2" xfId="703"/>
    <cellStyle name="Обычный 12 5 3" xfId="704"/>
    <cellStyle name="Обычный 12 5 4" xfId="705"/>
    <cellStyle name="Обычный 12 5 5" xfId="706"/>
    <cellStyle name="Обычный 12 5 6" xfId="707"/>
    <cellStyle name="Обычный 12 6" xfId="5"/>
    <cellStyle name="Обычный 12 6 2" xfId="503"/>
    <cellStyle name="Обычный 12 6 2 2" xfId="708"/>
    <cellStyle name="Обычный 12 6 2 3" xfId="709"/>
    <cellStyle name="Обычный 12 6 2 4" xfId="710"/>
    <cellStyle name="Обычный 12 6 3" xfId="711"/>
    <cellStyle name="Обычный 12 6 4" xfId="712"/>
    <cellStyle name="Обычный 12 6 5" xfId="713"/>
    <cellStyle name="Обычный 12 6 6" xfId="714"/>
    <cellStyle name="Обычный 12 7" xfId="504"/>
    <cellStyle name="Обычный 12 8" xfId="505"/>
    <cellStyle name="Обычный 12 8 2" xfId="715"/>
    <cellStyle name="Обычный 12 9" xfId="716"/>
    <cellStyle name="Обычный 13" xfId="248"/>
    <cellStyle name="Обычный 13 2" xfId="506"/>
    <cellStyle name="Обычный 13 2 2" xfId="507"/>
    <cellStyle name="Обычный 13 2 2 2" xfId="717"/>
    <cellStyle name="Обычный 13 2 2 3" xfId="718"/>
    <cellStyle name="Обычный 13 2 3" xfId="719"/>
    <cellStyle name="Обычный 13 2 4" xfId="720"/>
    <cellStyle name="Обычный 13 2_Лист1" xfId="508"/>
    <cellStyle name="Обычный 13 3" xfId="329"/>
    <cellStyle name="Обычный 13 3 2" xfId="609"/>
    <cellStyle name="Обычный 13 3 3" xfId="721"/>
    <cellStyle name="Обычный 13 4" xfId="330"/>
    <cellStyle name="Обычный 13 5" xfId="722"/>
    <cellStyle name="Обычный 13 5 2" xfId="723"/>
    <cellStyle name="Обычный 13_Лист1" xfId="509"/>
    <cellStyle name="Обычный 14" xfId="249"/>
    <cellStyle name="Обычный 14 2" xfId="250"/>
    <cellStyle name="Обычный 14 2 2" xfId="510"/>
    <cellStyle name="Обычный 14 2 2 2" xfId="724"/>
    <cellStyle name="Обычный 14 2 2 3" xfId="725"/>
    <cellStyle name="Обычный 14 2 3" xfId="726"/>
    <cellStyle name="Обычный 14 2 4" xfId="727"/>
    <cellStyle name="Обычный 14 2_Лист1" xfId="511"/>
    <cellStyle name="Обычный 14 3" xfId="512"/>
    <cellStyle name="Обычный 14 3 2" xfId="728"/>
    <cellStyle name="Обычный 14 3 3" xfId="729"/>
    <cellStyle name="Обычный 14 4" xfId="513"/>
    <cellStyle name="Обычный 14 5" xfId="730"/>
    <cellStyle name="Обычный 14 7" xfId="251"/>
    <cellStyle name="Обычный 14 7 2" xfId="731"/>
    <cellStyle name="Обычный 14_Лист1" xfId="514"/>
    <cellStyle name="Обычный 15" xfId="252"/>
    <cellStyle name="Обычный 15 2" xfId="515"/>
    <cellStyle name="Обычный 15 2 2" xfId="516"/>
    <cellStyle name="Обычный 15 2 2 2" xfId="732"/>
    <cellStyle name="Обычный 15 2 2 3" xfId="733"/>
    <cellStyle name="Обычный 15 2 3" xfId="734"/>
    <cellStyle name="Обычный 15 2 4" xfId="735"/>
    <cellStyle name="Обычный 15 2_Лист1" xfId="517"/>
    <cellStyle name="Обычный 15 3" xfId="518"/>
    <cellStyle name="Обычный 15 3 2" xfId="736"/>
    <cellStyle name="Обычный 15 3 3" xfId="737"/>
    <cellStyle name="Обычный 15 4" xfId="519"/>
    <cellStyle name="Обычный 15 4 2" xfId="738"/>
    <cellStyle name="Обычный 15 4 3" xfId="739"/>
    <cellStyle name="Обычный 15 5" xfId="740"/>
    <cellStyle name="Обычный 15 6" xfId="741"/>
    <cellStyle name="Обычный 15_Лист1" xfId="520"/>
    <cellStyle name="Обычный 16" xfId="253"/>
    <cellStyle name="Обычный 16 2" xfId="742"/>
    <cellStyle name="Обычный 16 2 2" xfId="743"/>
    <cellStyle name="Обычный 16 3" xfId="744"/>
    <cellStyle name="Обычный 16 4" xfId="745"/>
    <cellStyle name="Обычный 16 5" xfId="746"/>
    <cellStyle name="Обычный 16 6" xfId="747"/>
    <cellStyle name="Обычный 17" xfId="254"/>
    <cellStyle name="Обычный 18" xfId="255"/>
    <cellStyle name="Обычный 19" xfId="256"/>
    <cellStyle name="Обычный 2" xfId="257"/>
    <cellStyle name="Обычный 2 10" xfId="521"/>
    <cellStyle name="Обычный 2 10 2" xfId="522"/>
    <cellStyle name="Обычный 2 10 2 2" xfId="748"/>
    <cellStyle name="Обычный 2 10 2 3" xfId="749"/>
    <cellStyle name="Обычный 2 10 3" xfId="750"/>
    <cellStyle name="Обычный 2 10 4" xfId="751"/>
    <cellStyle name="Обычный 2 10_Лист1" xfId="523"/>
    <cellStyle name="Обычный 2 11" xfId="752"/>
    <cellStyle name="Обычный 2 2" xfId="258"/>
    <cellStyle name="Обычный 2 2 2" xfId="259"/>
    <cellStyle name="Обычный 2 2 2 2" xfId="753"/>
    <cellStyle name="Обычный 2 2 3" xfId="524"/>
    <cellStyle name="Обычный 2 2 3 2" xfId="754"/>
    <cellStyle name="Обычный 2 2 4" xfId="755"/>
    <cellStyle name="Обычный 2 2 5" xfId="756"/>
    <cellStyle name="Обычный 2 3" xfId="260"/>
    <cellStyle name="Обычный 2 3 2" xfId="261"/>
    <cellStyle name="Обычный 2 3 2 2" xfId="525"/>
    <cellStyle name="Обычный 2 3 2 2 2" xfId="757"/>
    <cellStyle name="Обычный 2 3 2 3" xfId="526"/>
    <cellStyle name="Обычный 2 3 3" xfId="262"/>
    <cellStyle name="Обычный 2 3 3 2" xfId="527"/>
    <cellStyle name="Обычный 2 3 3 2 2" xfId="528"/>
    <cellStyle name="Обычный 2 3 3 2 2 2" xfId="758"/>
    <cellStyle name="Обычный 2 3 3 2 2 3" xfId="759"/>
    <cellStyle name="Обычный 2 3 3 2 3" xfId="760"/>
    <cellStyle name="Обычный 2 3 3 3" xfId="529"/>
    <cellStyle name="Обычный 2 3 3 3 2" xfId="761"/>
    <cellStyle name="Обычный 2 3 3 3 3" xfId="762"/>
    <cellStyle name="Обычный 2 3 3 4" xfId="763"/>
    <cellStyle name="Обычный 2 3 3 5" xfId="764"/>
    <cellStyle name="Обычный 2 3 3 6" xfId="765"/>
    <cellStyle name="Обычный 2 3 4" xfId="530"/>
    <cellStyle name="Обычный 2 3 4 2" xfId="766"/>
    <cellStyle name="Обычный 2 3 5" xfId="531"/>
    <cellStyle name="Обычный 2 3 5 2" xfId="767"/>
    <cellStyle name="Обычный 2 3 6" xfId="768"/>
    <cellStyle name="Обычный 2 3 7" xfId="769"/>
    <cellStyle name="Обычный 2 4" xfId="263"/>
    <cellStyle name="Обычный 2 4 2" xfId="264"/>
    <cellStyle name="Обычный 2 4 2 2" xfId="532"/>
    <cellStyle name="Обычный 2 4 2 2 2" xfId="770"/>
    <cellStyle name="Обычный 2 4 2 2 3" xfId="771"/>
    <cellStyle name="Обычный 2 4 2 2 4" xfId="772"/>
    <cellStyle name="Обычный 2 4 2 3" xfId="773"/>
    <cellStyle name="Обычный 2 4 2 4" xfId="774"/>
    <cellStyle name="Обычный 2 4 2 5" xfId="775"/>
    <cellStyle name="Обычный 2 4 2 6" xfId="776"/>
    <cellStyle name="Обычный 2 4 2_Лист1" xfId="533"/>
    <cellStyle name="Обычный 2 4 3" xfId="265"/>
    <cellStyle name="Обычный 2 4 3 2" xfId="777"/>
    <cellStyle name="Обычный 2 4 3 2 2" xfId="778"/>
    <cellStyle name="Обычный 2 4 3 3" xfId="779"/>
    <cellStyle name="Обычный 2 4 3 4" xfId="780"/>
    <cellStyle name="Обычный 2 4 3 5" xfId="781"/>
    <cellStyle name="Обычный 2 4 3 6" xfId="782"/>
    <cellStyle name="Обычный 2 4 4" xfId="783"/>
    <cellStyle name="Обычный 2 4 4 2" xfId="784"/>
    <cellStyle name="Обычный 2 4 5" xfId="785"/>
    <cellStyle name="Обычный 2 4 6" xfId="786"/>
    <cellStyle name="Обычный 2 4 7" xfId="787"/>
    <cellStyle name="Обычный 2 4 8" xfId="788"/>
    <cellStyle name="Обычный 2 5" xfId="266"/>
    <cellStyle name="Обычный 2 5 10" xfId="789"/>
    <cellStyle name="Обычный 2 5 11" xfId="790"/>
    <cellStyle name="Обычный 2 5 2" xfId="267"/>
    <cellStyle name="Обычный 2 5 2 2" xfId="534"/>
    <cellStyle name="Обычный 2 5 2 2 2" xfId="791"/>
    <cellStyle name="Обычный 2 5 2 2 3" xfId="792"/>
    <cellStyle name="Обычный 2 5 2 2 4" xfId="793"/>
    <cellStyle name="Обычный 2 5 2 3" xfId="794"/>
    <cellStyle name="Обычный 2 5 2 4" xfId="795"/>
    <cellStyle name="Обычный 2 5 2 5" xfId="796"/>
    <cellStyle name="Обычный 2 5 2 6" xfId="797"/>
    <cellStyle name="Обычный 2 5 3" xfId="268"/>
    <cellStyle name="Обычный 2 5 3 2" xfId="535"/>
    <cellStyle name="Обычный 2 5 3 2 2" xfId="798"/>
    <cellStyle name="Обычный 2 5 3 2 3" xfId="799"/>
    <cellStyle name="Обычный 2 5 3 2 4" xfId="800"/>
    <cellStyle name="Обычный 2 5 3 3" xfId="536"/>
    <cellStyle name="Обычный 2 5 3 3 2" xfId="801"/>
    <cellStyle name="Обычный 2 5 3 3 3" xfId="802"/>
    <cellStyle name="Обычный 2 5 3 4" xfId="537"/>
    <cellStyle name="Обычный 2 5 3 4 2" xfId="803"/>
    <cellStyle name="Обычный 2 5 3 4 3" xfId="804"/>
    <cellStyle name="Обычный 2 5 3 5" xfId="805"/>
    <cellStyle name="Обычный 2 5 3 6" xfId="806"/>
    <cellStyle name="Обычный 2 5 4" xfId="269"/>
    <cellStyle name="Обычный 2 5 4 2" xfId="807"/>
    <cellStyle name="Обычный 2 5 4 2 2" xfId="808"/>
    <cellStyle name="Обычный 2 5 4 3" xfId="809"/>
    <cellStyle name="Обычный 2 5 4 4" xfId="810"/>
    <cellStyle name="Обычный 2 5 4 5" xfId="811"/>
    <cellStyle name="Обычный 2 5 4 6" xfId="812"/>
    <cellStyle name="Обычный 2 5 5" xfId="270"/>
    <cellStyle name="Обычный 2 5 5 2" xfId="813"/>
    <cellStyle name="Обычный 2 5 5 2 2" xfId="814"/>
    <cellStyle name="Обычный 2 5 5 3" xfId="815"/>
    <cellStyle name="Обычный 2 5 5 4" xfId="816"/>
    <cellStyle name="Обычный 2 5 5 5" xfId="817"/>
    <cellStyle name="Обычный 2 5 5 6" xfId="818"/>
    <cellStyle name="Обычный 2 5 6" xfId="271"/>
    <cellStyle name="Обычный 2 5 6 2" xfId="272"/>
    <cellStyle name="Обычный 2 5 6 2 2" xfId="819"/>
    <cellStyle name="Обычный 2 5 6 2 3" xfId="820"/>
    <cellStyle name="Обычный 2 5 6 2 4" xfId="821"/>
    <cellStyle name="Обычный 2 5 6 3" xfId="822"/>
    <cellStyle name="Обычный 2 5 6 4" xfId="823"/>
    <cellStyle name="Обычный 2 5 6 5" xfId="824"/>
    <cellStyle name="Обычный 2 5 6 6" xfId="825"/>
    <cellStyle name="Обычный 2 5 7" xfId="826"/>
    <cellStyle name="Обычный 2 5 7 2" xfId="827"/>
    <cellStyle name="Обычный 2 5 8" xfId="828"/>
    <cellStyle name="Обычный 2 5 9" xfId="829"/>
    <cellStyle name="Обычный 2 6" xfId="273"/>
    <cellStyle name="Обычный 2 6 2" xfId="538"/>
    <cellStyle name="Обычный 2 6 2 2" xfId="539"/>
    <cellStyle name="Обычный 2 6 2 2 2" xfId="540"/>
    <cellStyle name="Обычный 2 6 2 2 2 2" xfId="830"/>
    <cellStyle name="Обычный 2 6 2 2 2 3" xfId="831"/>
    <cellStyle name="Обычный 2 6 2 2 3" xfId="832"/>
    <cellStyle name="Обычный 2 6 2 2 4" xfId="833"/>
    <cellStyle name="Обычный 2 6 2 2_Лист1" xfId="541"/>
    <cellStyle name="Обычный 2 6 2 3" xfId="542"/>
    <cellStyle name="Обычный 2 6 2 3 2" xfId="834"/>
    <cellStyle name="Обычный 2 6 2 3 3" xfId="835"/>
    <cellStyle name="Обычный 2 6 2 4" xfId="836"/>
    <cellStyle name="Обычный 2 6 2 5" xfId="837"/>
    <cellStyle name="Обычный 2 6 2_Лист1" xfId="543"/>
    <cellStyle name="Обычный 2 6 3" xfId="544"/>
    <cellStyle name="Обычный 2 6 3 2" xfId="545"/>
    <cellStyle name="Обычный 2 6 3 2 2" xfId="546"/>
    <cellStyle name="Обычный 2 6 3 2 2 2" xfId="838"/>
    <cellStyle name="Обычный 2 6 3 2 2 3" xfId="839"/>
    <cellStyle name="Обычный 2 6 3 2 3" xfId="840"/>
    <cellStyle name="Обычный 2 6 3 2 4" xfId="841"/>
    <cellStyle name="Обычный 2 6 3 2_Лист1" xfId="547"/>
    <cellStyle name="Обычный 2 6 3 3" xfId="548"/>
    <cellStyle name="Обычный 2 6 3 3 2" xfId="842"/>
    <cellStyle name="Обычный 2 6 3 3 3" xfId="843"/>
    <cellStyle name="Обычный 2 6 3 4" xfId="844"/>
    <cellStyle name="Обычный 2 6 3 5" xfId="845"/>
    <cellStyle name="Обычный 2 6 3_Лист1" xfId="549"/>
    <cellStyle name="Обычный 2 6 4" xfId="550"/>
    <cellStyle name="Обычный 2 6 4 2" xfId="551"/>
    <cellStyle name="Обычный 2 6 4 2 2" xfId="846"/>
    <cellStyle name="Обычный 2 6 4 2 3" xfId="847"/>
    <cellStyle name="Обычный 2 6 4 3" xfId="848"/>
    <cellStyle name="Обычный 2 6 4 4" xfId="849"/>
    <cellStyle name="Обычный 2 6 4_Лист1" xfId="552"/>
    <cellStyle name="Обычный 2 6 5" xfId="553"/>
    <cellStyle name="Обычный 2 6 5 2" xfId="850"/>
    <cellStyle name="Обычный 2 6 5 3" xfId="851"/>
    <cellStyle name="Обычный 2 6 6" xfId="554"/>
    <cellStyle name="Обычный 2 6 6 2" xfId="852"/>
    <cellStyle name="Обычный 2 6 7" xfId="853"/>
    <cellStyle name="Обычный 2 6 8" xfId="854"/>
    <cellStyle name="Обычный 2 6_Лист1" xfId="555"/>
    <cellStyle name="Обычный 2 7" xfId="556"/>
    <cellStyle name="Обычный 2 7 2" xfId="557"/>
    <cellStyle name="Обычный 2 7 2 2" xfId="855"/>
    <cellStyle name="Обычный 2 8" xfId="558"/>
    <cellStyle name="Обычный 2 9" xfId="856"/>
    <cellStyle name="Обычный 20" xfId="274"/>
    <cellStyle name="Обычный 20 2" xfId="275"/>
    <cellStyle name="Обычный 21" xfId="276"/>
    <cellStyle name="Обычный 21 2" xfId="277"/>
    <cellStyle name="Обычный 21 2 2" xfId="857"/>
    <cellStyle name="Обычный 21 2 2 2" xfId="858"/>
    <cellStyle name="Обычный 21 2 3" xfId="859"/>
    <cellStyle name="Обычный 21 2 4" xfId="860"/>
    <cellStyle name="Обычный 21 2 5" xfId="861"/>
    <cellStyle name="Обычный 21 3" xfId="862"/>
    <cellStyle name="Обычный 21 3 2" xfId="863"/>
    <cellStyle name="Обычный 21 4" xfId="864"/>
    <cellStyle name="Обычный 21 5" xfId="865"/>
    <cellStyle name="Обычный 21 6" xfId="866"/>
    <cellStyle name="Обычный 22" xfId="278"/>
    <cellStyle name="Обычный 22 2" xfId="279"/>
    <cellStyle name="Обычный 22 2 2" xfId="867"/>
    <cellStyle name="Обычный 22 2 3" xfId="868"/>
    <cellStyle name="Обычный 22 3" xfId="608"/>
    <cellStyle name="Обычный 22 3 2" xfId="869"/>
    <cellStyle name="Обычный 22 3 3" xfId="870"/>
    <cellStyle name="Обычный 22 4" xfId="871"/>
    <cellStyle name="Обычный 22 5" xfId="872"/>
    <cellStyle name="Обычный 23" xfId="873"/>
    <cellStyle name="Обычный 24" xfId="874"/>
    <cellStyle name="Обычный 25" xfId="875"/>
    <cellStyle name="Обычный 26" xfId="876"/>
    <cellStyle name="Обычный 27" xfId="877"/>
    <cellStyle name="Обычный 28" xfId="878"/>
    <cellStyle name="Обычный 29" xfId="879"/>
    <cellStyle name="Обычный 3" xfId="4"/>
    <cellStyle name="Обычный 3 2" xfId="280"/>
    <cellStyle name="Обычный 3 2 2" xfId="281"/>
    <cellStyle name="Обычный 3 3" xfId="559"/>
    <cellStyle name="Обычный 3 3 2" xfId="880"/>
    <cellStyle name="Обычный 30" xfId="881"/>
    <cellStyle name="Обычный 31" xfId="882"/>
    <cellStyle name="Обычный 32" xfId="883"/>
    <cellStyle name="Обычный 33" xfId="884"/>
    <cellStyle name="Обычный 33 2" xfId="885"/>
    <cellStyle name="Обычный 34" xfId="886"/>
    <cellStyle name="Обычный 35" xfId="996"/>
    <cellStyle name="Обычный 4" xfId="1"/>
    <cellStyle name="Обычный 4 2" xfId="282"/>
    <cellStyle name="Обычный 4 2 2" xfId="283"/>
    <cellStyle name="Обычный 4 2 3" xfId="560"/>
    <cellStyle name="Обычный 4 2 4" xfId="887"/>
    <cellStyle name="Обычный 4 3" xfId="284"/>
    <cellStyle name="Обычный 4 4" xfId="888"/>
    <cellStyle name="Обычный 5" xfId="285"/>
    <cellStyle name="Обычный 5 10" xfId="889"/>
    <cellStyle name="Обычный 5 2" xfId="286"/>
    <cellStyle name="Обычный 5 2 2" xfId="561"/>
    <cellStyle name="Обычный 5 2 2 2" xfId="562"/>
    <cellStyle name="Обычный 5 2 2 2 2" xfId="890"/>
    <cellStyle name="Обычный 5 2 2 2 3" xfId="891"/>
    <cellStyle name="Обычный 5 2 2 3" xfId="892"/>
    <cellStyle name="Обычный 5 2 2 4" xfId="893"/>
    <cellStyle name="Обычный 5 2 2_Лист1" xfId="563"/>
    <cellStyle name="Обычный 5 2 3" xfId="564"/>
    <cellStyle name="Обычный 5 2 3 2" xfId="894"/>
    <cellStyle name="Обычный 5 2 3 3" xfId="895"/>
    <cellStyle name="Обычный 5 2 4" xfId="896"/>
    <cellStyle name="Обычный 5 2 5" xfId="897"/>
    <cellStyle name="Обычный 5 2_Лист1" xfId="565"/>
    <cellStyle name="Обычный 5 3" xfId="287"/>
    <cellStyle name="Обычный 5 3 2" xfId="566"/>
    <cellStyle name="Обычный 5 3 2 2" xfId="898"/>
    <cellStyle name="Обычный 5 3 2 3" xfId="899"/>
    <cellStyle name="Обычный 5 3 3" xfId="900"/>
    <cellStyle name="Обычный 5 3 4" xfId="901"/>
    <cellStyle name="Обычный 5 3_Лист1" xfId="567"/>
    <cellStyle name="Обычный 5 4" xfId="568"/>
    <cellStyle name="Обычный 5 4 2" xfId="902"/>
    <cellStyle name="Обычный 5 4 3" xfId="903"/>
    <cellStyle name="Обычный 5 5" xfId="569"/>
    <cellStyle name="Обычный 5 5 2" xfId="904"/>
    <cellStyle name="Обычный 5 5 3" xfId="905"/>
    <cellStyle name="Обычный 5 6" xfId="906"/>
    <cellStyle name="Обычный 5 7" xfId="907"/>
    <cellStyle name="Обычный 5 8" xfId="908"/>
    <cellStyle name="Обычный 5 9" xfId="909"/>
    <cellStyle name="Обычный 5_Лист1" xfId="570"/>
    <cellStyle name="Обычный 6" xfId="288"/>
    <cellStyle name="Обычный 6 2" xfId="571"/>
    <cellStyle name="Обычный 7" xfId="289"/>
    <cellStyle name="Обычный 7 10" xfId="910"/>
    <cellStyle name="Обычный 7 2" xfId="290"/>
    <cellStyle name="Обычный 7 2 2" xfId="572"/>
    <cellStyle name="Обычный 7 2 2 2" xfId="573"/>
    <cellStyle name="Обычный 7 2 2 2 2" xfId="574"/>
    <cellStyle name="Обычный 7 2 2 2 2 2" xfId="911"/>
    <cellStyle name="Обычный 7 2 2 2 2 3" xfId="912"/>
    <cellStyle name="Обычный 7 2 2 2 3" xfId="913"/>
    <cellStyle name="Обычный 7 2 2 2 4" xfId="914"/>
    <cellStyle name="Обычный 7 2 2 2_Лист1" xfId="575"/>
    <cellStyle name="Обычный 7 2 2 3" xfId="576"/>
    <cellStyle name="Обычный 7 2 2 3 2" xfId="915"/>
    <cellStyle name="Обычный 7 2 2 3 3" xfId="916"/>
    <cellStyle name="Обычный 7 2 2 4" xfId="917"/>
    <cellStyle name="Обычный 7 2 2 5" xfId="918"/>
    <cellStyle name="Обычный 7 2 2_Лист1" xfId="577"/>
    <cellStyle name="Обычный 7 2 3" xfId="578"/>
    <cellStyle name="Обычный 7 2 3 2" xfId="579"/>
    <cellStyle name="Обычный 7 2 3 2 2" xfId="919"/>
    <cellStyle name="Обычный 7 2 3 2 3" xfId="920"/>
    <cellStyle name="Обычный 7 2 3 3" xfId="921"/>
    <cellStyle name="Обычный 7 2 3 4" xfId="922"/>
    <cellStyle name="Обычный 7 2 3_Лист1" xfId="580"/>
    <cellStyle name="Обычный 7 2 4" xfId="581"/>
    <cellStyle name="Обычный 7 2 4 2" xfId="923"/>
    <cellStyle name="Обычный 7 2 4 3" xfId="924"/>
    <cellStyle name="Обычный 7 2 5" xfId="582"/>
    <cellStyle name="Обычный 7 2 5 2" xfId="925"/>
    <cellStyle name="Обычный 7 2 6" xfId="926"/>
    <cellStyle name="Обычный 7 2 7" xfId="927"/>
    <cellStyle name="Обычный 7 2_Лист1" xfId="583"/>
    <cellStyle name="Обычный 7 3" xfId="291"/>
    <cellStyle name="Обычный 7 3 2" xfId="292"/>
    <cellStyle name="Обычный 7 4" xfId="293"/>
    <cellStyle name="Обычный 7 5" xfId="584"/>
    <cellStyle name="Обычный 7 6" xfId="928"/>
    <cellStyle name="Обычный 7 7" xfId="929"/>
    <cellStyle name="Обычный 7 8" xfId="930"/>
    <cellStyle name="Обычный 7 9" xfId="931"/>
    <cellStyle name="Обычный 8" xfId="294"/>
    <cellStyle name="Обычный 8 2" xfId="295"/>
    <cellStyle name="Обычный 8 2 2" xfId="296"/>
    <cellStyle name="Обычный 8 3" xfId="585"/>
    <cellStyle name="Обычный 9" xfId="297"/>
    <cellStyle name="Обычный 9 10" xfId="932"/>
    <cellStyle name="Обычный 9 2" xfId="298"/>
    <cellStyle name="Обычный 9 2 2" xfId="299"/>
    <cellStyle name="Обычный 9 2 2 2" xfId="300"/>
    <cellStyle name="Обычный 9 2 2 2 2" xfId="933"/>
    <cellStyle name="Обычный 9 2 2 2 3" xfId="934"/>
    <cellStyle name="Обычный 9 2 2 2 4" xfId="935"/>
    <cellStyle name="Обычный 9 2 2 3" xfId="301"/>
    <cellStyle name="Обычный 9 2 2 3 2" xfId="936"/>
    <cellStyle name="Обычный 9 2 2 3 3" xfId="937"/>
    <cellStyle name="Обычный 9 2 2 4" xfId="327"/>
    <cellStyle name="Обычный 9 2 2 4 2" xfId="938"/>
    <cellStyle name="Обычный 9 2 2 4 3" xfId="939"/>
    <cellStyle name="Обычный 9 2 2 5" xfId="940"/>
    <cellStyle name="Обычный 9 2 2 6" xfId="941"/>
    <cellStyle name="Обычный 9 2 2_Лист1" xfId="586"/>
    <cellStyle name="Обычный 9 2 3" xfId="302"/>
    <cellStyle name="Обычный 9 2 3 2" xfId="942"/>
    <cellStyle name="Обычный 9 2 3 3" xfId="943"/>
    <cellStyle name="Обычный 9 2 3 4" xfId="944"/>
    <cellStyle name="Обычный 9 2 4" xfId="587"/>
    <cellStyle name="Обычный 9 2 4 2" xfId="945"/>
    <cellStyle name="Обычный 9 2 4 3" xfId="946"/>
    <cellStyle name="Обычный 9 2 5" xfId="588"/>
    <cellStyle name="Обычный 9 2 5 2" xfId="947"/>
    <cellStyle name="Обычный 9 2 5 3" xfId="948"/>
    <cellStyle name="Обычный 9 2 6" xfId="949"/>
    <cellStyle name="Обычный 9 2 7" xfId="950"/>
    <cellStyle name="Обычный 9 2_Лист1" xfId="589"/>
    <cellStyle name="Обычный 9 3" xfId="303"/>
    <cellStyle name="Обычный 9 3 2" xfId="590"/>
    <cellStyle name="Обычный 9 3 2 2" xfId="951"/>
    <cellStyle name="Обычный 9 3 2 3" xfId="952"/>
    <cellStyle name="Обычный 9 3 3" xfId="953"/>
    <cellStyle name="Обычный 9 3 4" xfId="954"/>
    <cellStyle name="Обычный 9 3_Лист1" xfId="591"/>
    <cellStyle name="Обычный 9 4" xfId="592"/>
    <cellStyle name="Обычный 9 4 2" xfId="955"/>
    <cellStyle name="Обычный 9 4 3" xfId="956"/>
    <cellStyle name="Обычный 9 5" xfId="593"/>
    <cellStyle name="Обычный 9 5 2" xfId="957"/>
    <cellStyle name="Обычный 9 5 3" xfId="958"/>
    <cellStyle name="Обычный 9 6" xfId="959"/>
    <cellStyle name="Обычный 9 7" xfId="960"/>
    <cellStyle name="Обычный 9 8" xfId="961"/>
    <cellStyle name="Обычный 9 9" xfId="962"/>
    <cellStyle name="Обычный 9_Лист1" xfId="594"/>
    <cellStyle name="Обычный_Лист1" xfId="2"/>
    <cellStyle name="Плохой 2" xfId="304"/>
    <cellStyle name="Пояснение 2" xfId="305"/>
    <cellStyle name="Примечание 2" xfId="306"/>
    <cellStyle name="Процентный 2" xfId="307"/>
    <cellStyle name="Процентный 2 2" xfId="308"/>
    <cellStyle name="Процентный 3" xfId="309"/>
    <cellStyle name="Процентный 3 2" xfId="310"/>
    <cellStyle name="Процентный 3 3" xfId="311"/>
    <cellStyle name="Процентный 4" xfId="312"/>
    <cellStyle name="Процентный 5" xfId="313"/>
    <cellStyle name="Процентный 6" xfId="314"/>
    <cellStyle name="Процентный 7" xfId="315"/>
    <cellStyle name="Связанная ячейка 2" xfId="316"/>
    <cellStyle name="Стиль 1" xfId="317"/>
    <cellStyle name="Текст предупреждения 2" xfId="318"/>
    <cellStyle name="Финансовый 2" xfId="319"/>
    <cellStyle name="Финансовый 2 2" xfId="963"/>
    <cellStyle name="Финансовый 3" xfId="320"/>
    <cellStyle name="Финансовый 3 2" xfId="321"/>
    <cellStyle name="Финансовый 3 2 2" xfId="595"/>
    <cellStyle name="Финансовый 3 2 2 2" xfId="596"/>
    <cellStyle name="Финансовый 3 2 2 2 2" xfId="964"/>
    <cellStyle name="Финансовый 3 2 2 2 3" xfId="965"/>
    <cellStyle name="Финансовый 3 2 2 3" xfId="966"/>
    <cellStyle name="Финансовый 3 2 2 4" xfId="967"/>
    <cellStyle name="Финансовый 3 2 3" xfId="597"/>
    <cellStyle name="Финансовый 3 2 3 2" xfId="968"/>
    <cellStyle name="Финансовый 3 2 3 3" xfId="969"/>
    <cellStyle name="Финансовый 3 2 4" xfId="598"/>
    <cellStyle name="Финансовый 3 2 4 2" xfId="599"/>
    <cellStyle name="Финансовый 3 2 4 2 2" xfId="970"/>
    <cellStyle name="Финансовый 3 2 4 2 3" xfId="971"/>
    <cellStyle name="Финансовый 3 2 4 3" xfId="972"/>
    <cellStyle name="Финансовый 3 2 4 4" xfId="973"/>
    <cellStyle name="Финансовый 3 2 5" xfId="974"/>
    <cellStyle name="Финансовый 3 2 6" xfId="975"/>
    <cellStyle name="Финансовый 3 3" xfId="322"/>
    <cellStyle name="Финансовый 3 3 2" xfId="600"/>
    <cellStyle name="Финансовый 3 3 2 2" xfId="976"/>
    <cellStyle name="Финансовый 3 3 2 3" xfId="977"/>
    <cellStyle name="Финансовый 3 3 3" xfId="978"/>
    <cellStyle name="Финансовый 3 3 4" xfId="979"/>
    <cellStyle name="Финансовый 3 4" xfId="601"/>
    <cellStyle name="Финансовый 3 4 2" xfId="980"/>
    <cellStyle name="Финансовый 3 4 3" xfId="981"/>
    <cellStyle name="Финансовый 3 5" xfId="602"/>
    <cellStyle name="Финансовый 3 5 2" xfId="982"/>
    <cellStyle name="Финансовый 3 6" xfId="983"/>
    <cellStyle name="Финансовый 4" xfId="323"/>
    <cellStyle name="Финансовый 4 2" xfId="984"/>
    <cellStyle name="Финансовый 4 3" xfId="603"/>
    <cellStyle name="Финансовый 4 3 2" xfId="985"/>
    <cellStyle name="Финансовый 5" xfId="324"/>
    <cellStyle name="Финансовый 5 2" xfId="604"/>
    <cellStyle name="Финансовый 6" xfId="605"/>
    <cellStyle name="Финансовый 6 2" xfId="986"/>
    <cellStyle name="Финансовый 7" xfId="606"/>
    <cellStyle name="Финансовый 7 2" xfId="987"/>
    <cellStyle name="Финансовый 8" xfId="325"/>
    <cellStyle name="Финансовый 8 2" xfId="988"/>
    <cellStyle name="Финансовый 8 2 2" xfId="989"/>
    <cellStyle name="Финансовый 8 3" xfId="990"/>
    <cellStyle name="Финансовый 8 4" xfId="991"/>
    <cellStyle name="Финансовый 8 5" xfId="992"/>
    <cellStyle name="Финансовый 8 6" xfId="993"/>
    <cellStyle name="Финансовый 9" xfId="607"/>
    <cellStyle name="Хороший 2" xfId="326"/>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ARYZH~1/AppData/Local/Temp/Rar$DIa0.157/Users/KartEV/AppData/Local/Temp/BW/Analyzer/Workbooks/&#1060;&#1091;&#1085;&#1082;&#1094;&#1080;&#1086;&#1085;&#1072;&#1083;&#1100;&#1085;&#1072;&#1103;%20&#1089;&#1090;&#1088;&#1091;&#1082;&#1090;&#1091;&#1088;&#1072;%20&#1088;&#1072;&#1089;&#1093;&#1086;&#1076;&#1086;&#107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1041;&#1102;&#1076;&#1078;&#1077;&#1090;%202018-2020\&#1055;&#1088;&#1086;&#1077;&#1082;&#1090;%20&#1073;&#1102;&#1076;&#1078;&#1077;&#1090;&#1072;%20&#1085;&#1072;%202018-2020\1%20&#1095;&#1090;&#1077;&#1085;&#1080;&#1077;%202018-2020\&#1055;&#1088;&#1086;&#1077;&#1082;&#1090;%20&#1079;&#1072;&#1082;&#1086;&#1085;&#1072;%20&#1086;%20&#1073;&#1102;&#1076;&#1078;&#1077;&#1090;&#1077;%20(&#1090;&#1077;&#1082;&#1089;&#1090;,%20&#1087;&#1088;&#1080;&#1083;&#1086;&#1078;&#1077;&#1085;&#1080;&#1103;,%20&#1055;&#1047;)\Users\KartEV\AppData\Local\Temp\BW\Analyzer\Workbooks\&#1060;&#1091;&#1085;&#1082;&#1094;&#1080;&#1086;&#1085;&#1072;&#1083;&#1100;&#1085;&#1072;&#1103;%20&#1089;&#1090;&#1088;&#1091;&#1082;&#1090;&#1091;&#1088;&#1072;%20&#1088;&#1072;&#1089;&#1093;&#1086;&#1076;&#1086;&#1074;-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ARYZH~1/AppData/Local/Temp/Rar$DIa0.157/Users/KartEV/AppData/Local/Temp/BW/Analyzer/Workbooks/&#1060;&#1091;&#1085;&#1082;&#1094;&#1080;&#1086;&#1085;&#1072;&#1083;&#1100;&#1085;&#1072;&#1103;%20&#1089;&#1090;&#1088;&#1091;&#1082;&#1090;&#1091;&#1088;&#1072;%20&#1088;&#1072;&#1089;&#1093;&#1086;&#1076;&#1086;&#1074;-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1041;&#1102;&#1076;&#1078;&#1077;&#1090;%202018-2020\&#1055;&#1088;&#1086;&#1077;&#1082;&#1090;%20&#1073;&#1102;&#1076;&#1078;&#1077;&#1090;&#1072;%20&#1085;&#1072;%202018-2020\1%20&#1095;&#1090;&#1077;&#1085;&#1080;&#1077;%202018-2020\&#1055;&#1088;&#1086;&#1077;&#1082;&#1090;%20&#1079;&#1072;&#1082;&#1086;&#1085;&#1072;%20&#1086;%20&#1073;&#1102;&#1076;&#1078;&#1077;&#1090;&#1077;%20(&#1090;&#1077;&#1082;&#1089;&#1090;,%20&#1087;&#1088;&#1080;&#1083;&#1086;&#1078;&#1077;&#1085;&#1080;&#1103;,%20&#1055;&#1047;)\Users\KartEV\AppData\Local\Temp\BW\Analyzer\Workbooks\&#1060;&#1091;&#1085;&#1082;&#1094;&#1080;&#1086;&#1085;&#1072;&#1083;&#1100;&#1085;&#1072;&#1103;%20&#1089;&#1090;&#1088;&#1091;&#1082;&#1090;&#1091;&#1088;&#1072;%20&#1088;&#1072;&#1089;&#1093;&#1086;&#1076;&#1086;&#1074;-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ARYZH~1/AppData/Local/Temp/Rar$DIa0.157/Users/KartEV/AppData/Local/Temp/BW/Analyzer/Workbooks/&#1055;&#1088;&#1080;&#1083;&#1086;&#1078;&#1077;&#1085;&#1080;&#1077;%20&#1085;&#1072;%20&#1056;&#1054;%20&#1074;%20&#1088;&#1072;&#1079;&#1088;&#1077;&#1079;&#1077;%20&#1084;&#1091;&#1085;&#1080;&#1094;&#1080;&#1087;&#1072;&#1083;&#1100;&#1085;&#1099;&#1093;%20&#1088;-&#1085;&#1086;&#1074;-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1041;&#1102;&#1076;&#1078;&#1077;&#1090;%202018-2020\&#1055;&#1088;&#1086;&#1077;&#1082;&#1090;%20&#1073;&#1102;&#1076;&#1078;&#1077;&#1090;&#1072;%20&#1085;&#1072;%202018-2020\1%20&#1095;&#1090;&#1077;&#1085;&#1080;&#1077;%202018-2020\&#1055;&#1088;&#1086;&#1077;&#1082;&#1090;%20&#1079;&#1072;&#1082;&#1086;&#1085;&#1072;%20&#1086;%20&#1073;&#1102;&#1076;&#1078;&#1077;&#1090;&#1077;%20(&#1090;&#1077;&#1082;&#1089;&#1090;,%20&#1087;&#1088;&#1080;&#1083;&#1086;&#1078;&#1077;&#1085;&#1080;&#1103;,%20&#1055;&#1047;)\Users\KartEV\AppData\Local\Temp\BW\Analyzer\Workbooks\&#1055;&#1088;&#1080;&#1083;&#1086;&#1078;&#1077;&#1085;&#1080;&#1077;%20&#1085;&#1072;%20&#1056;&#1054;%20&#1074;%20&#1088;&#1072;&#1079;&#1088;&#1077;&#1079;&#1077;%20&#1084;&#1091;&#1085;&#1080;&#1094;&#1080;&#1087;&#1072;&#1083;&#1100;&#1085;&#1099;&#1093;%20&#1088;-&#1085;&#1086;&#1074;-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ARYZH~1/AppData/Local/Temp/Rar$DIa0.157/Users/KartEV/AppData/Local/Temp/BW/Analyzer/Workbooks/&#1055;&#1088;&#1080;&#1083;&#1086;&#1078;&#1077;&#1085;&#1080;&#1077;%20&#1085;&#1072;%20&#1056;&#1054;%20&#1074;%20&#1088;&#1072;&#1079;&#1088;&#1077;&#1079;&#1077;%20&#1084;&#1091;&#1085;&#1080;&#1094;&#1080;&#1087;&#1072;&#1083;&#1100;&#1085;&#1099;&#1093;%20&#1088;-&#1085;&#1086;&#1074;-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1041;&#1102;&#1076;&#1078;&#1077;&#1090;%202018-2020\&#1055;&#1088;&#1086;&#1077;&#1082;&#1090;%20&#1073;&#1102;&#1076;&#1078;&#1077;&#1090;&#1072;%20&#1085;&#1072;%202018-2020\1%20&#1095;&#1090;&#1077;&#1085;&#1080;&#1077;%202018-2020\&#1055;&#1088;&#1086;&#1077;&#1082;&#1090;%20&#1079;&#1072;&#1082;&#1086;&#1085;&#1072;%20&#1086;%20&#1073;&#1102;&#1076;&#1078;&#1077;&#1090;&#1077;%20(&#1090;&#1077;&#1082;&#1089;&#1090;,%20&#1087;&#1088;&#1080;&#1083;&#1086;&#1078;&#1077;&#1085;&#1080;&#1103;,%20&#1055;&#1047;)\Users\KartEV\AppData\Local\Temp\BW\Analyzer\Workbooks\&#1055;&#1088;&#1080;&#1083;&#1086;&#1078;&#1077;&#1085;&#1080;&#1077;%20&#1085;&#1072;%20&#1056;&#1054;%20&#1074;%20&#1088;&#1072;&#1079;&#1088;&#1077;&#1079;&#1077;%20&#1084;&#1091;&#1085;&#1080;&#1094;&#1080;&#1087;&#1072;&#1083;&#1100;&#1085;&#1099;&#1093;%20&#1088;-&#1085;&#1086;&#1074;-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Graph"/>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Graph"/>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Graph"/>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Graph"/>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Attachname"/>
      <sheetName val="Graph"/>
      <sheetName val="Приложение на РО в разрезе муни"/>
    </sheetNames>
    <sheetDataSet>
      <sheetData sheetId="0" refreshError="1"/>
      <sheetData sheetId="1"/>
      <sheetData sheetId="2"/>
      <sheetData sheetId="3" refreshError="1"/>
      <sheetData sheetId="4" refreshError="1"/>
      <sheetData sheetId="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Attachname"/>
      <sheetName val="Graph"/>
      <sheetName val="Приложение на РО в разрезе муни"/>
    </sheetNames>
    <sheetDataSet>
      <sheetData sheetId="0" refreshError="1"/>
      <sheetData sheetId="1"/>
      <sheetData sheetId="2"/>
      <sheetData sheetId="3" refreshError="1"/>
      <sheetData sheetId="4" refreshError="1"/>
      <sheetData sheetId="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Attachname"/>
      <sheetName val="Graph"/>
      <sheetName val="Приложение на РО в разрезе муни"/>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BExRepositorySheet"/>
      <sheetName val="Приложение"/>
      <sheetName val="Table"/>
      <sheetName val="Attachname"/>
      <sheetName val="Graph"/>
      <sheetName val="Приложение на РО в разрезе муни"/>
    </sheetNames>
    <sheetDataSet>
      <sheetData sheetId="0"/>
      <sheetData sheetId="1"/>
      <sheetData sheetId="2"/>
      <sheetData sheetId="3"/>
      <sheetData sheetId="4"/>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217"/>
  <sheetViews>
    <sheetView topLeftCell="A122" workbookViewId="0">
      <selection activeCell="A129" sqref="A129"/>
    </sheetView>
  </sheetViews>
  <sheetFormatPr defaultRowHeight="12.75" outlineLevelRow="4"/>
  <cols>
    <col min="1" max="1" width="13.5" style="105" customWidth="1"/>
    <col min="2" max="2" width="9.875" style="105" customWidth="1"/>
    <col min="3" max="3" width="44.625" style="105" customWidth="1"/>
    <col min="4" max="4" width="25.125" style="105" customWidth="1"/>
    <col min="5" max="5" width="13.25" style="105" customWidth="1"/>
    <col min="6" max="16384" width="9" style="105"/>
  </cols>
  <sheetData>
    <row r="1" spans="1:4" s="104" customFormat="1" ht="15">
      <c r="A1" s="3"/>
      <c r="B1" s="3"/>
      <c r="C1" s="4"/>
      <c r="D1" s="114" t="s">
        <v>607</v>
      </c>
    </row>
    <row r="2" spans="1:4" s="104" customFormat="1" ht="15">
      <c r="A2" s="5"/>
      <c r="B2" s="3"/>
      <c r="C2" s="4"/>
      <c r="D2" s="115" t="s">
        <v>60</v>
      </c>
    </row>
    <row r="3" spans="1:4" s="104" customFormat="1" ht="15">
      <c r="A3" s="3"/>
      <c r="B3" s="3"/>
      <c r="C3" s="4"/>
      <c r="D3" s="116" t="s">
        <v>404</v>
      </c>
    </row>
    <row r="4" spans="1:4" s="104" customFormat="1" ht="67.5" customHeight="1">
      <c r="A4" s="127" t="s">
        <v>818</v>
      </c>
      <c r="B4" s="128"/>
      <c r="C4" s="128"/>
      <c r="D4" s="128"/>
    </row>
    <row r="5" spans="1:4" s="104" customFormat="1" ht="15">
      <c r="A5" s="6"/>
      <c r="B5" s="7"/>
      <c r="C5" s="7"/>
      <c r="D5" s="105"/>
    </row>
    <row r="6" spans="1:4" s="104" customFormat="1" ht="15">
      <c r="A6" s="8" t="s">
        <v>20</v>
      </c>
      <c r="B6" s="8" t="s">
        <v>21</v>
      </c>
      <c r="C6" s="9" t="s">
        <v>22</v>
      </c>
      <c r="D6" s="8" t="s">
        <v>19</v>
      </c>
    </row>
    <row r="7" spans="1:4" s="104" customFormat="1" ht="15">
      <c r="A7" s="10">
        <v>1</v>
      </c>
      <c r="B7" s="10">
        <v>2</v>
      </c>
      <c r="C7" s="9">
        <v>3</v>
      </c>
      <c r="D7" s="10">
        <v>4</v>
      </c>
    </row>
    <row r="8" spans="1:4" s="104" customFormat="1" ht="15">
      <c r="A8" s="129" t="s">
        <v>813</v>
      </c>
      <c r="B8" s="130"/>
      <c r="C8" s="130"/>
      <c r="D8" s="131"/>
    </row>
    <row r="9" spans="1:4" ht="30">
      <c r="A9" s="11" t="s">
        <v>613</v>
      </c>
      <c r="B9" s="11"/>
      <c r="C9" s="12" t="s">
        <v>405</v>
      </c>
      <c r="D9" s="13">
        <v>25358507.300000001</v>
      </c>
    </row>
    <row r="10" spans="1:4" ht="75" outlineLevel="3">
      <c r="A10" s="11" t="s">
        <v>615</v>
      </c>
      <c r="B10" s="11"/>
      <c r="C10" s="12" t="s">
        <v>407</v>
      </c>
      <c r="D10" s="13">
        <v>118005.8</v>
      </c>
    </row>
    <row r="11" spans="1:4" ht="15" outlineLevel="4">
      <c r="A11" s="11"/>
      <c r="B11" s="11" t="s">
        <v>2</v>
      </c>
      <c r="C11" s="12" t="s">
        <v>3</v>
      </c>
      <c r="D11" s="13">
        <v>118005.8</v>
      </c>
    </row>
    <row r="12" spans="1:4" ht="30" outlineLevel="3">
      <c r="A12" s="11" t="s">
        <v>616</v>
      </c>
      <c r="B12" s="11"/>
      <c r="C12" s="12" t="s">
        <v>408</v>
      </c>
      <c r="D12" s="13">
        <v>4267570.2</v>
      </c>
    </row>
    <row r="13" spans="1:4" ht="30" outlineLevel="4">
      <c r="A13" s="11" t="s">
        <v>617</v>
      </c>
      <c r="B13" s="11"/>
      <c r="C13" s="12" t="s">
        <v>409</v>
      </c>
      <c r="D13" s="13">
        <v>149516.79999999999</v>
      </c>
    </row>
    <row r="14" spans="1:4" ht="45" outlineLevel="4">
      <c r="A14" s="11" t="s">
        <v>618</v>
      </c>
      <c r="B14" s="11"/>
      <c r="C14" s="12" t="s">
        <v>410</v>
      </c>
      <c r="D14" s="13">
        <v>116014.9</v>
      </c>
    </row>
    <row r="15" spans="1:4" ht="75" outlineLevel="2">
      <c r="A15" s="11"/>
      <c r="B15" s="11" t="s">
        <v>411</v>
      </c>
      <c r="C15" s="12" t="s">
        <v>412</v>
      </c>
      <c r="D15" s="13">
        <v>78820.5</v>
      </c>
    </row>
    <row r="16" spans="1:4" ht="30" outlineLevel="3">
      <c r="A16" s="11" t="s">
        <v>619</v>
      </c>
      <c r="B16" s="11"/>
      <c r="C16" s="12" t="s">
        <v>413</v>
      </c>
      <c r="D16" s="13">
        <v>3827772.7</v>
      </c>
    </row>
    <row r="17" spans="1:4" ht="60" outlineLevel="3">
      <c r="A17" s="11" t="s">
        <v>620</v>
      </c>
      <c r="B17" s="11"/>
      <c r="C17" s="12" t="s">
        <v>414</v>
      </c>
      <c r="D17" s="13">
        <v>2270774.9</v>
      </c>
    </row>
    <row r="18" spans="1:4" ht="30" outlineLevel="4">
      <c r="A18" s="11"/>
      <c r="B18" s="11" t="s">
        <v>415</v>
      </c>
      <c r="C18" s="12" t="s">
        <v>416</v>
      </c>
      <c r="D18" s="13">
        <v>2270774.9</v>
      </c>
    </row>
    <row r="19" spans="1:4" ht="30" outlineLevel="3">
      <c r="A19" s="11" t="s">
        <v>621</v>
      </c>
      <c r="B19" s="11"/>
      <c r="C19" s="12" t="s">
        <v>9</v>
      </c>
      <c r="D19" s="13">
        <v>34746643.100000001</v>
      </c>
    </row>
    <row r="20" spans="1:4" ht="15" outlineLevel="3">
      <c r="A20" s="11" t="s">
        <v>622</v>
      </c>
      <c r="B20" s="11"/>
      <c r="C20" s="12" t="s">
        <v>598</v>
      </c>
      <c r="D20" s="13">
        <v>26963377</v>
      </c>
    </row>
    <row r="21" spans="1:4" ht="60" outlineLevel="3">
      <c r="A21" s="11" t="s">
        <v>623</v>
      </c>
      <c r="B21" s="11"/>
      <c r="C21" s="12" t="s">
        <v>599</v>
      </c>
      <c r="D21" s="13">
        <v>307943.09999999998</v>
      </c>
    </row>
    <row r="22" spans="1:4" ht="30" outlineLevel="4">
      <c r="A22" s="11" t="s">
        <v>625</v>
      </c>
      <c r="B22" s="11"/>
      <c r="C22" s="12" t="s">
        <v>14</v>
      </c>
      <c r="D22" s="13">
        <v>4039324.1</v>
      </c>
    </row>
    <row r="23" spans="1:4" ht="30" outlineLevel="4">
      <c r="A23" s="11" t="s">
        <v>626</v>
      </c>
      <c r="B23" s="11"/>
      <c r="C23" s="12" t="s">
        <v>15</v>
      </c>
      <c r="D23" s="13">
        <v>75814.2</v>
      </c>
    </row>
    <row r="24" spans="1:4" ht="15" outlineLevel="1">
      <c r="A24" s="11" t="s">
        <v>628</v>
      </c>
      <c r="B24" s="11"/>
      <c r="C24" s="12" t="s">
        <v>418</v>
      </c>
      <c r="D24" s="13">
        <v>103663.8</v>
      </c>
    </row>
    <row r="25" spans="1:4" ht="30" outlineLevel="2">
      <c r="A25" s="11" t="s">
        <v>629</v>
      </c>
      <c r="B25" s="11"/>
      <c r="C25" s="12" t="s">
        <v>419</v>
      </c>
      <c r="D25" s="13">
        <v>103663.8</v>
      </c>
    </row>
    <row r="26" spans="1:4" ht="45" outlineLevel="3">
      <c r="A26" s="11" t="s">
        <v>630</v>
      </c>
      <c r="B26" s="11"/>
      <c r="C26" s="12" t="s">
        <v>410</v>
      </c>
      <c r="D26" s="13">
        <v>81618.8</v>
      </c>
    </row>
    <row r="27" spans="1:4" ht="30" outlineLevel="4">
      <c r="A27" s="11"/>
      <c r="B27" s="11" t="s">
        <v>6</v>
      </c>
      <c r="C27" s="12" t="s">
        <v>7</v>
      </c>
      <c r="D27" s="13">
        <v>81618.8</v>
      </c>
    </row>
    <row r="28" spans="1:4" ht="30" outlineLevel="3">
      <c r="A28" s="11" t="s">
        <v>631</v>
      </c>
      <c r="B28" s="11"/>
      <c r="C28" s="12" t="s">
        <v>420</v>
      </c>
      <c r="D28" s="13">
        <v>22045</v>
      </c>
    </row>
    <row r="29" spans="1:4" ht="30" outlineLevel="1">
      <c r="A29" s="11"/>
      <c r="B29" s="11" t="s">
        <v>6</v>
      </c>
      <c r="C29" s="12" t="s">
        <v>7</v>
      </c>
      <c r="D29" s="13">
        <v>16440</v>
      </c>
    </row>
    <row r="30" spans="1:4" ht="30" outlineLevel="2">
      <c r="A30" s="11" t="s">
        <v>632</v>
      </c>
      <c r="B30" s="11"/>
      <c r="C30" s="12" t="s">
        <v>10</v>
      </c>
      <c r="D30" s="13">
        <v>3640278.2</v>
      </c>
    </row>
    <row r="31" spans="1:4" ht="45" outlineLevel="3">
      <c r="A31" s="11" t="s">
        <v>633</v>
      </c>
      <c r="B31" s="11"/>
      <c r="C31" s="12" t="s">
        <v>11</v>
      </c>
      <c r="D31" s="13">
        <v>3374676.1</v>
      </c>
    </row>
    <row r="32" spans="1:4" ht="30" outlineLevel="4">
      <c r="A32" s="11" t="s">
        <v>634</v>
      </c>
      <c r="B32" s="11"/>
      <c r="C32" s="12" t="s">
        <v>13</v>
      </c>
      <c r="D32" s="13">
        <v>145817.60000000001</v>
      </c>
    </row>
    <row r="33" spans="1:4" ht="30" outlineLevel="3">
      <c r="A33" s="11"/>
      <c r="B33" s="11" t="s">
        <v>6</v>
      </c>
      <c r="C33" s="12" t="s">
        <v>7</v>
      </c>
      <c r="D33" s="13">
        <v>145817.60000000001</v>
      </c>
    </row>
    <row r="34" spans="1:4" ht="60" outlineLevel="4">
      <c r="A34" s="11" t="s">
        <v>636</v>
      </c>
      <c r="B34" s="11"/>
      <c r="C34" s="12" t="s">
        <v>414</v>
      </c>
      <c r="D34" s="13">
        <v>631431</v>
      </c>
    </row>
    <row r="35" spans="1:4" ht="30" outlineLevel="3">
      <c r="A35" s="11"/>
      <c r="B35" s="11" t="s">
        <v>415</v>
      </c>
      <c r="C35" s="12" t="s">
        <v>416</v>
      </c>
      <c r="D35" s="13">
        <v>631431</v>
      </c>
    </row>
    <row r="36" spans="1:4" ht="30" outlineLevel="3">
      <c r="A36" s="11" t="s">
        <v>637</v>
      </c>
      <c r="B36" s="11"/>
      <c r="C36" s="12" t="s">
        <v>421</v>
      </c>
      <c r="D36" s="13">
        <v>22872254</v>
      </c>
    </row>
    <row r="37" spans="1:4" ht="45" outlineLevel="4">
      <c r="A37" s="11" t="s">
        <v>638</v>
      </c>
      <c r="B37" s="11"/>
      <c r="C37" s="12" t="s">
        <v>422</v>
      </c>
      <c r="D37" s="13">
        <v>11568224.800000001</v>
      </c>
    </row>
    <row r="38" spans="1:4" ht="30" outlineLevel="4">
      <c r="A38" s="11" t="s">
        <v>639</v>
      </c>
      <c r="B38" s="11"/>
      <c r="C38" s="12" t="s">
        <v>423</v>
      </c>
      <c r="D38" s="13">
        <v>3277334</v>
      </c>
    </row>
    <row r="39" spans="1:4" ht="15" outlineLevel="4">
      <c r="A39" s="11" t="s">
        <v>640</v>
      </c>
      <c r="B39" s="11"/>
      <c r="C39" s="12" t="s">
        <v>424</v>
      </c>
      <c r="D39" s="13">
        <v>374741.3</v>
      </c>
    </row>
    <row r="40" spans="1:4" ht="15" outlineLevel="3">
      <c r="A40" s="11"/>
      <c r="B40" s="11" t="s">
        <v>2</v>
      </c>
      <c r="C40" s="12" t="s">
        <v>3</v>
      </c>
      <c r="D40" s="13">
        <v>374741.3</v>
      </c>
    </row>
    <row r="41" spans="1:4" ht="30" outlineLevel="4">
      <c r="A41" s="11" t="s">
        <v>641</v>
      </c>
      <c r="B41" s="11"/>
      <c r="C41" s="12" t="s">
        <v>425</v>
      </c>
      <c r="D41" s="13">
        <v>4929275.9000000004</v>
      </c>
    </row>
    <row r="42" spans="1:4" ht="45" outlineLevel="4">
      <c r="A42" s="11" t="s">
        <v>643</v>
      </c>
      <c r="B42" s="11"/>
      <c r="C42" s="12" t="s">
        <v>427</v>
      </c>
      <c r="D42" s="13">
        <v>10440393.300000001</v>
      </c>
    </row>
    <row r="43" spans="1:4" ht="45" outlineLevel="4">
      <c r="A43" s="11" t="s">
        <v>644</v>
      </c>
      <c r="B43" s="11"/>
      <c r="C43" s="12" t="s">
        <v>428</v>
      </c>
      <c r="D43" s="13">
        <v>3392224.9</v>
      </c>
    </row>
    <row r="44" spans="1:4" ht="30" outlineLevel="4">
      <c r="A44" s="11" t="s">
        <v>645</v>
      </c>
      <c r="B44" s="11"/>
      <c r="C44" s="12" t="s">
        <v>429</v>
      </c>
      <c r="D44" s="13">
        <v>764809.4</v>
      </c>
    </row>
    <row r="45" spans="1:4" ht="15" outlineLevel="4">
      <c r="A45" s="11"/>
      <c r="B45" s="11" t="s">
        <v>430</v>
      </c>
      <c r="C45" s="12" t="s">
        <v>431</v>
      </c>
      <c r="D45" s="13">
        <v>756367</v>
      </c>
    </row>
    <row r="46" spans="1:4" ht="45" outlineLevel="4">
      <c r="A46" s="11" t="s">
        <v>646</v>
      </c>
      <c r="B46" s="11"/>
      <c r="C46" s="12" t="s">
        <v>432</v>
      </c>
      <c r="D46" s="13">
        <v>2610170.1</v>
      </c>
    </row>
    <row r="47" spans="1:4" ht="60" outlineLevel="4">
      <c r="A47" s="11" t="s">
        <v>647</v>
      </c>
      <c r="B47" s="11"/>
      <c r="C47" s="12" t="s">
        <v>414</v>
      </c>
      <c r="D47" s="13">
        <v>292317.40000000002</v>
      </c>
    </row>
    <row r="48" spans="1:4" ht="30" outlineLevel="3">
      <c r="A48" s="11"/>
      <c r="B48" s="11" t="s">
        <v>415</v>
      </c>
      <c r="C48" s="12" t="s">
        <v>416</v>
      </c>
      <c r="D48" s="13">
        <v>292317.40000000002</v>
      </c>
    </row>
    <row r="49" spans="1:4" ht="30" outlineLevel="4">
      <c r="A49" s="11" t="s">
        <v>648</v>
      </c>
      <c r="B49" s="11"/>
      <c r="C49" s="12" t="s">
        <v>433</v>
      </c>
      <c r="D49" s="13">
        <v>826790.7</v>
      </c>
    </row>
    <row r="50" spans="1:4" ht="30" outlineLevel="3">
      <c r="A50" s="11" t="s">
        <v>649</v>
      </c>
      <c r="B50" s="11"/>
      <c r="C50" s="12" t="s">
        <v>434</v>
      </c>
      <c r="D50" s="13">
        <v>826790.7</v>
      </c>
    </row>
    <row r="51" spans="1:4" ht="30">
      <c r="A51" s="11" t="s">
        <v>650</v>
      </c>
      <c r="B51" s="11"/>
      <c r="C51" s="12" t="s">
        <v>435</v>
      </c>
      <c r="D51" s="13">
        <v>177490.1</v>
      </c>
    </row>
    <row r="52" spans="1:4" ht="30" outlineLevel="2">
      <c r="A52" s="11"/>
      <c r="B52" s="11" t="s">
        <v>6</v>
      </c>
      <c r="C52" s="12" t="s">
        <v>7</v>
      </c>
      <c r="D52" s="13">
        <v>157149.4</v>
      </c>
    </row>
    <row r="53" spans="1:4" ht="30" outlineLevel="2">
      <c r="A53" s="11" t="s">
        <v>651</v>
      </c>
      <c r="B53" s="11"/>
      <c r="C53" s="12" t="s">
        <v>436</v>
      </c>
      <c r="D53" s="13">
        <v>3590999.3</v>
      </c>
    </row>
    <row r="54" spans="1:4" ht="30" outlineLevel="3">
      <c r="A54" s="11" t="s">
        <v>652</v>
      </c>
      <c r="B54" s="11"/>
      <c r="C54" s="12" t="s">
        <v>437</v>
      </c>
      <c r="D54" s="13">
        <v>3483225.8</v>
      </c>
    </row>
    <row r="55" spans="1:4" ht="30" outlineLevel="3">
      <c r="A55" s="11" t="s">
        <v>653</v>
      </c>
      <c r="B55" s="11"/>
      <c r="C55" s="12" t="s">
        <v>438</v>
      </c>
      <c r="D55" s="13">
        <v>1429409.9</v>
      </c>
    </row>
    <row r="56" spans="1:4" ht="60" outlineLevel="4">
      <c r="A56" s="11" t="s">
        <v>654</v>
      </c>
      <c r="B56" s="11"/>
      <c r="C56" s="12" t="s">
        <v>414</v>
      </c>
      <c r="D56" s="13">
        <v>1429409.9</v>
      </c>
    </row>
    <row r="57" spans="1:4" ht="30" outlineLevel="3">
      <c r="A57" s="11"/>
      <c r="B57" s="11" t="s">
        <v>415</v>
      </c>
      <c r="C57" s="12" t="s">
        <v>416</v>
      </c>
      <c r="D57" s="13">
        <v>1429409.9</v>
      </c>
    </row>
    <row r="58" spans="1:4" ht="30" outlineLevel="3">
      <c r="A58" s="11" t="s">
        <v>655</v>
      </c>
      <c r="B58" s="11"/>
      <c r="C58" s="12" t="s">
        <v>27</v>
      </c>
      <c r="D58" s="13">
        <v>2568828.5</v>
      </c>
    </row>
    <row r="59" spans="1:4" ht="30" outlineLevel="4">
      <c r="A59" s="11" t="s">
        <v>656</v>
      </c>
      <c r="B59" s="11"/>
      <c r="C59" s="12" t="s">
        <v>28</v>
      </c>
      <c r="D59" s="13">
        <v>194304.1</v>
      </c>
    </row>
    <row r="60" spans="1:4" ht="30" outlineLevel="4">
      <c r="A60" s="11" t="s">
        <v>657</v>
      </c>
      <c r="B60" s="11"/>
      <c r="C60" s="12" t="s">
        <v>29</v>
      </c>
      <c r="D60" s="13">
        <v>122872.6</v>
      </c>
    </row>
    <row r="61" spans="1:4" ht="15" outlineLevel="3">
      <c r="A61" s="11" t="s">
        <v>658</v>
      </c>
      <c r="B61" s="11"/>
      <c r="C61" s="12" t="s">
        <v>30</v>
      </c>
      <c r="D61" s="13">
        <v>14500</v>
      </c>
    </row>
    <row r="62" spans="1:4" ht="15" outlineLevel="4">
      <c r="A62" s="11"/>
      <c r="B62" s="11" t="s">
        <v>2</v>
      </c>
      <c r="C62" s="12" t="s">
        <v>3</v>
      </c>
      <c r="D62" s="13">
        <v>14500</v>
      </c>
    </row>
    <row r="63" spans="1:4" ht="30" outlineLevel="4">
      <c r="A63" s="11" t="s">
        <v>659</v>
      </c>
      <c r="B63" s="11"/>
      <c r="C63" s="12" t="s">
        <v>439</v>
      </c>
      <c r="D63" s="13">
        <v>1052406.8</v>
      </c>
    </row>
    <row r="64" spans="1:4" ht="30" outlineLevel="2">
      <c r="A64" s="11" t="s">
        <v>660</v>
      </c>
      <c r="B64" s="11"/>
      <c r="C64" s="12" t="s">
        <v>440</v>
      </c>
      <c r="D64" s="13">
        <v>280941.3</v>
      </c>
    </row>
    <row r="65" spans="1:4" ht="45" outlineLevel="3">
      <c r="A65" s="11" t="s">
        <v>661</v>
      </c>
      <c r="B65" s="11"/>
      <c r="C65" s="12" t="s">
        <v>441</v>
      </c>
      <c r="D65" s="13">
        <v>214678.2</v>
      </c>
    </row>
    <row r="66" spans="1:4" ht="30" outlineLevel="4">
      <c r="A66" s="11"/>
      <c r="B66" s="11" t="s">
        <v>6</v>
      </c>
      <c r="C66" s="12" t="s">
        <v>7</v>
      </c>
      <c r="D66" s="13">
        <v>214678.2</v>
      </c>
    </row>
    <row r="67" spans="1:4" ht="90" outlineLevel="2">
      <c r="A67" s="11" t="s">
        <v>662</v>
      </c>
      <c r="B67" s="11"/>
      <c r="C67" s="12" t="s">
        <v>442</v>
      </c>
      <c r="D67" s="13">
        <v>651127.5</v>
      </c>
    </row>
    <row r="68" spans="1:4" ht="45" outlineLevel="3">
      <c r="A68" s="11" t="s">
        <v>663</v>
      </c>
      <c r="B68" s="11"/>
      <c r="C68" s="12" t="s">
        <v>410</v>
      </c>
      <c r="D68" s="13">
        <v>634627.19999999995</v>
      </c>
    </row>
    <row r="69" spans="1:4" ht="30" outlineLevel="4">
      <c r="A69" s="11"/>
      <c r="B69" s="11" t="s">
        <v>6</v>
      </c>
      <c r="C69" s="12" t="s">
        <v>7</v>
      </c>
      <c r="D69" s="13">
        <v>634627.19999999995</v>
      </c>
    </row>
    <row r="70" spans="1:4" ht="30" outlineLevel="3">
      <c r="A70" s="11" t="s">
        <v>665</v>
      </c>
      <c r="B70" s="11"/>
      <c r="C70" s="12" t="s">
        <v>31</v>
      </c>
      <c r="D70" s="13">
        <v>1267024.7</v>
      </c>
    </row>
    <row r="71" spans="1:4" ht="30" outlineLevel="3">
      <c r="A71" s="11" t="s">
        <v>666</v>
      </c>
      <c r="B71" s="11"/>
      <c r="C71" s="12" t="s">
        <v>32</v>
      </c>
      <c r="D71" s="13">
        <v>1248632.6000000001</v>
      </c>
    </row>
    <row r="72" spans="1:4" ht="60" outlineLevel="4">
      <c r="A72" s="11" t="s">
        <v>667</v>
      </c>
      <c r="B72" s="11"/>
      <c r="C72" s="12" t="s">
        <v>33</v>
      </c>
      <c r="D72" s="13">
        <v>313357.8</v>
      </c>
    </row>
    <row r="73" spans="1:4" ht="15" outlineLevel="3">
      <c r="A73" s="11"/>
      <c r="B73" s="11" t="s">
        <v>2</v>
      </c>
      <c r="C73" s="12" t="s">
        <v>3</v>
      </c>
      <c r="D73" s="13">
        <v>313357.8</v>
      </c>
    </row>
    <row r="74" spans="1:4" ht="15" outlineLevel="4">
      <c r="A74" s="11" t="s">
        <v>668</v>
      </c>
      <c r="B74" s="11"/>
      <c r="C74" s="12" t="s">
        <v>34</v>
      </c>
      <c r="D74" s="13">
        <v>170434.2</v>
      </c>
    </row>
    <row r="75" spans="1:4" ht="30">
      <c r="A75" s="11"/>
      <c r="B75" s="11" t="s">
        <v>6</v>
      </c>
      <c r="C75" s="12" t="s">
        <v>7</v>
      </c>
      <c r="D75" s="13">
        <v>170434.2</v>
      </c>
    </row>
    <row r="76" spans="1:4" ht="30" outlineLevel="1">
      <c r="A76" s="11" t="s">
        <v>669</v>
      </c>
      <c r="B76" s="11"/>
      <c r="C76" s="12" t="s">
        <v>444</v>
      </c>
      <c r="D76" s="13">
        <v>219937.3</v>
      </c>
    </row>
    <row r="77" spans="1:4" ht="30" outlineLevel="2">
      <c r="A77" s="11"/>
      <c r="B77" s="11" t="s">
        <v>6</v>
      </c>
      <c r="C77" s="12" t="s">
        <v>7</v>
      </c>
      <c r="D77" s="13">
        <v>219937.3</v>
      </c>
    </row>
    <row r="78" spans="1:4" ht="30" outlineLevel="3">
      <c r="A78" s="11" t="s">
        <v>671</v>
      </c>
      <c r="B78" s="11"/>
      <c r="C78" s="12" t="s">
        <v>446</v>
      </c>
      <c r="D78" s="13">
        <v>1917539.8</v>
      </c>
    </row>
    <row r="79" spans="1:4" ht="30" outlineLevel="3">
      <c r="A79" s="11" t="s">
        <v>672</v>
      </c>
      <c r="B79" s="11"/>
      <c r="C79" s="12" t="s">
        <v>447</v>
      </c>
      <c r="D79" s="13">
        <v>157451.4</v>
      </c>
    </row>
    <row r="80" spans="1:4" ht="15" outlineLevel="4">
      <c r="A80" s="11" t="s">
        <v>673</v>
      </c>
      <c r="B80" s="11"/>
      <c r="C80" s="12" t="s">
        <v>448</v>
      </c>
      <c r="D80" s="13">
        <v>45069.3</v>
      </c>
    </row>
    <row r="81" spans="1:4" ht="30" outlineLevel="3">
      <c r="A81" s="11"/>
      <c r="B81" s="11" t="s">
        <v>4</v>
      </c>
      <c r="C81" s="12" t="s">
        <v>5</v>
      </c>
      <c r="D81" s="13">
        <v>40904.400000000001</v>
      </c>
    </row>
    <row r="82" spans="1:4" ht="45" outlineLevel="2">
      <c r="A82" s="11" t="s">
        <v>674</v>
      </c>
      <c r="B82" s="11"/>
      <c r="C82" s="12" t="s">
        <v>449</v>
      </c>
      <c r="D82" s="13">
        <v>55707.199999999997</v>
      </c>
    </row>
    <row r="83" spans="1:4" ht="35.25" customHeight="1" outlineLevel="4">
      <c r="A83" s="11" t="s">
        <v>675</v>
      </c>
      <c r="B83" s="11"/>
      <c r="C83" s="12" t="s">
        <v>450</v>
      </c>
      <c r="D83" s="13">
        <v>6874.9</v>
      </c>
    </row>
    <row r="84" spans="1:4" ht="15" outlineLevel="4">
      <c r="A84" s="11"/>
      <c r="B84" s="11" t="s">
        <v>2</v>
      </c>
      <c r="C84" s="12" t="s">
        <v>3</v>
      </c>
      <c r="D84" s="13">
        <v>6874.9</v>
      </c>
    </row>
    <row r="85" spans="1:4" ht="30" outlineLevel="4">
      <c r="A85" s="11" t="s">
        <v>676</v>
      </c>
      <c r="B85" s="11"/>
      <c r="C85" s="12" t="s">
        <v>451</v>
      </c>
      <c r="D85" s="13">
        <v>1171882.3999999999</v>
      </c>
    </row>
    <row r="86" spans="1:4" ht="60" outlineLevel="4">
      <c r="A86" s="11" t="s">
        <v>677</v>
      </c>
      <c r="B86" s="11"/>
      <c r="C86" s="12" t="s">
        <v>452</v>
      </c>
      <c r="D86" s="13">
        <v>174309</v>
      </c>
    </row>
    <row r="87" spans="1:4" ht="45" outlineLevel="4">
      <c r="A87" s="11" t="s">
        <v>678</v>
      </c>
      <c r="B87" s="11"/>
      <c r="C87" s="12" t="s">
        <v>410</v>
      </c>
      <c r="D87" s="13">
        <v>174309</v>
      </c>
    </row>
    <row r="88" spans="1:4" ht="30" outlineLevel="4">
      <c r="A88" s="11"/>
      <c r="B88" s="11" t="s">
        <v>4</v>
      </c>
      <c r="C88" s="12" t="s">
        <v>5</v>
      </c>
      <c r="D88" s="13">
        <v>65248.1</v>
      </c>
    </row>
    <row r="89" spans="1:4" ht="15" outlineLevel="4">
      <c r="A89" s="11"/>
      <c r="B89" s="11" t="s">
        <v>453</v>
      </c>
      <c r="C89" s="12" t="s">
        <v>454</v>
      </c>
      <c r="D89" s="13">
        <v>7298.2</v>
      </c>
    </row>
    <row r="90" spans="1:4" ht="30" outlineLevel="3">
      <c r="A90" s="11" t="s">
        <v>679</v>
      </c>
      <c r="B90" s="11"/>
      <c r="C90" s="12" t="s">
        <v>455</v>
      </c>
      <c r="D90" s="13">
        <v>278515.5</v>
      </c>
    </row>
    <row r="91" spans="1:4" ht="60" outlineLevel="4">
      <c r="A91" s="11" t="s">
        <v>680</v>
      </c>
      <c r="B91" s="11"/>
      <c r="C91" s="12" t="s">
        <v>414</v>
      </c>
      <c r="D91" s="13">
        <v>278515.5</v>
      </c>
    </row>
    <row r="92" spans="1:4" ht="30" outlineLevel="3">
      <c r="A92" s="11"/>
      <c r="B92" s="11" t="s">
        <v>415</v>
      </c>
      <c r="C92" s="12" t="s">
        <v>416</v>
      </c>
      <c r="D92" s="13">
        <v>278515.5</v>
      </c>
    </row>
    <row r="93" spans="1:4" ht="30" outlineLevel="4">
      <c r="A93" s="11" t="s">
        <v>681</v>
      </c>
      <c r="B93" s="11"/>
      <c r="C93" s="12" t="s">
        <v>456</v>
      </c>
      <c r="D93" s="13">
        <v>408660.3</v>
      </c>
    </row>
    <row r="94" spans="1:4" ht="30">
      <c r="A94" s="11" t="s">
        <v>682</v>
      </c>
      <c r="B94" s="11"/>
      <c r="C94" s="12" t="s">
        <v>457</v>
      </c>
      <c r="D94" s="13">
        <v>408660.3</v>
      </c>
    </row>
    <row r="95" spans="1:4" ht="30" outlineLevel="3">
      <c r="A95" s="11" t="s">
        <v>684</v>
      </c>
      <c r="B95" s="11"/>
      <c r="C95" s="12" t="s">
        <v>459</v>
      </c>
      <c r="D95" s="13">
        <v>5671820.4000000004</v>
      </c>
    </row>
    <row r="96" spans="1:4" ht="30" outlineLevel="4">
      <c r="A96" s="11" t="s">
        <v>685</v>
      </c>
      <c r="B96" s="11"/>
      <c r="C96" s="12" t="s">
        <v>460</v>
      </c>
      <c r="D96" s="13">
        <v>220346.3</v>
      </c>
    </row>
    <row r="97" spans="1:4" ht="45" outlineLevel="4">
      <c r="A97" s="11" t="s">
        <v>686</v>
      </c>
      <c r="B97" s="11"/>
      <c r="C97" s="12" t="s">
        <v>461</v>
      </c>
      <c r="D97" s="13">
        <v>77640.600000000006</v>
      </c>
    </row>
    <row r="98" spans="1:4" ht="45" outlineLevel="3">
      <c r="A98" s="11" t="s">
        <v>687</v>
      </c>
      <c r="B98" s="11"/>
      <c r="C98" s="12" t="s">
        <v>410</v>
      </c>
      <c r="D98" s="13">
        <v>68458.100000000006</v>
      </c>
    </row>
    <row r="99" spans="1:4" ht="30" outlineLevel="4">
      <c r="A99" s="11"/>
      <c r="B99" s="11" t="s">
        <v>6</v>
      </c>
      <c r="C99" s="12" t="s">
        <v>7</v>
      </c>
      <c r="D99" s="13">
        <v>68458.100000000006</v>
      </c>
    </row>
    <row r="100" spans="1:4" ht="30" outlineLevel="4">
      <c r="A100" s="11" t="s">
        <v>688</v>
      </c>
      <c r="B100" s="11"/>
      <c r="C100" s="12" t="s">
        <v>462</v>
      </c>
      <c r="D100" s="13">
        <v>168118.7</v>
      </c>
    </row>
    <row r="101" spans="1:4" ht="30" outlineLevel="1">
      <c r="A101" s="11" t="s">
        <v>689</v>
      </c>
      <c r="B101" s="11"/>
      <c r="C101" s="12" t="s">
        <v>463</v>
      </c>
      <c r="D101" s="13">
        <v>98777.7</v>
      </c>
    </row>
    <row r="102" spans="1:4" ht="30" outlineLevel="4">
      <c r="A102" s="11" t="s">
        <v>691</v>
      </c>
      <c r="B102" s="11"/>
      <c r="C102" s="12" t="s">
        <v>465</v>
      </c>
      <c r="D102" s="13">
        <v>40361.199999999997</v>
      </c>
    </row>
    <row r="103" spans="1:4" ht="15" outlineLevel="3">
      <c r="A103" s="11"/>
      <c r="B103" s="11" t="s">
        <v>2</v>
      </c>
      <c r="C103" s="12" t="s">
        <v>3</v>
      </c>
      <c r="D103" s="13">
        <v>40361.199999999997</v>
      </c>
    </row>
    <row r="104" spans="1:4" ht="30" outlineLevel="4">
      <c r="A104" s="11" t="s">
        <v>692</v>
      </c>
      <c r="B104" s="11"/>
      <c r="C104" s="12" t="s">
        <v>466</v>
      </c>
      <c r="D104" s="13">
        <v>827265.3</v>
      </c>
    </row>
    <row r="105" spans="1:4" ht="45" outlineLevel="4">
      <c r="A105" s="11" t="s">
        <v>693</v>
      </c>
      <c r="B105" s="11"/>
      <c r="C105" s="12" t="s">
        <v>467</v>
      </c>
      <c r="D105" s="13">
        <v>622037.6</v>
      </c>
    </row>
    <row r="106" spans="1:4" ht="15" outlineLevel="4">
      <c r="A106" s="11" t="s">
        <v>696</v>
      </c>
      <c r="B106" s="11"/>
      <c r="C106" s="12" t="s">
        <v>470</v>
      </c>
      <c r="D106" s="13">
        <v>67304.7</v>
      </c>
    </row>
    <row r="107" spans="1:4" ht="45" outlineLevel="3">
      <c r="A107" s="11" t="s">
        <v>697</v>
      </c>
      <c r="B107" s="11"/>
      <c r="C107" s="12" t="s">
        <v>471</v>
      </c>
      <c r="D107" s="13">
        <v>22569.1</v>
      </c>
    </row>
    <row r="108" spans="1:4" ht="30" outlineLevel="4">
      <c r="A108" s="11" t="s">
        <v>698</v>
      </c>
      <c r="B108" s="11"/>
      <c r="C108" s="12" t="s">
        <v>472</v>
      </c>
      <c r="D108" s="13">
        <v>14429.5</v>
      </c>
    </row>
    <row r="109" spans="1:4" ht="30" outlineLevel="3">
      <c r="A109" s="11"/>
      <c r="B109" s="11" t="s">
        <v>6</v>
      </c>
      <c r="C109" s="12" t="s">
        <v>7</v>
      </c>
      <c r="D109" s="13">
        <v>14429.5</v>
      </c>
    </row>
    <row r="110" spans="1:4" ht="30" outlineLevel="4">
      <c r="A110" s="11" t="s">
        <v>699</v>
      </c>
      <c r="B110" s="11"/>
      <c r="C110" s="12" t="s">
        <v>473</v>
      </c>
      <c r="D110" s="13">
        <v>40278.6</v>
      </c>
    </row>
    <row r="111" spans="1:4" ht="30" outlineLevel="3">
      <c r="A111" s="11" t="s">
        <v>700</v>
      </c>
      <c r="B111" s="11"/>
      <c r="C111" s="12" t="s">
        <v>474</v>
      </c>
      <c r="D111" s="13">
        <v>30021.3</v>
      </c>
    </row>
    <row r="112" spans="1:4" ht="15" outlineLevel="4">
      <c r="A112" s="11"/>
      <c r="B112" s="11" t="s">
        <v>2</v>
      </c>
      <c r="C112" s="12" t="s">
        <v>3</v>
      </c>
      <c r="D112" s="13">
        <v>19471.3</v>
      </c>
    </row>
    <row r="113" spans="1:4" ht="30" outlineLevel="4">
      <c r="A113" s="11" t="s">
        <v>702</v>
      </c>
      <c r="B113" s="11"/>
      <c r="C113" s="12" t="s">
        <v>476</v>
      </c>
      <c r="D113" s="13">
        <v>80437</v>
      </c>
    </row>
    <row r="114" spans="1:4" ht="45" outlineLevel="4">
      <c r="A114" s="11" t="s">
        <v>703</v>
      </c>
      <c r="B114" s="11"/>
      <c r="C114" s="12" t="s">
        <v>477</v>
      </c>
      <c r="D114" s="13">
        <v>8697.5</v>
      </c>
    </row>
    <row r="115" spans="1:4" ht="45" outlineLevel="3">
      <c r="A115" s="11" t="s">
        <v>704</v>
      </c>
      <c r="B115" s="11"/>
      <c r="C115" s="12" t="s">
        <v>410</v>
      </c>
      <c r="D115" s="13">
        <v>5122.8999999999996</v>
      </c>
    </row>
    <row r="116" spans="1:4" ht="30" outlineLevel="4">
      <c r="A116" s="11"/>
      <c r="B116" s="11" t="s">
        <v>6</v>
      </c>
      <c r="C116" s="12" t="s">
        <v>7</v>
      </c>
      <c r="D116" s="13">
        <v>5122.8999999999996</v>
      </c>
    </row>
    <row r="117" spans="1:4" ht="45" outlineLevel="4">
      <c r="A117" s="11" t="s">
        <v>705</v>
      </c>
      <c r="B117" s="11"/>
      <c r="C117" s="12" t="s">
        <v>478</v>
      </c>
      <c r="D117" s="13">
        <v>2973268.3</v>
      </c>
    </row>
    <row r="118" spans="1:4" ht="45" outlineLevel="2">
      <c r="A118" s="11" t="s">
        <v>706</v>
      </c>
      <c r="B118" s="11"/>
      <c r="C118" s="12" t="s">
        <v>479</v>
      </c>
      <c r="D118" s="13">
        <v>2592228.7999999998</v>
      </c>
    </row>
    <row r="119" spans="1:4" ht="60" outlineLevel="3">
      <c r="A119" s="11" t="s">
        <v>707</v>
      </c>
      <c r="B119" s="11"/>
      <c r="C119" s="12" t="s">
        <v>480</v>
      </c>
      <c r="D119" s="13">
        <v>556351.1</v>
      </c>
    </row>
    <row r="120" spans="1:4" ht="45" outlineLevel="4">
      <c r="A120" s="11" t="s">
        <v>709</v>
      </c>
      <c r="B120" s="11"/>
      <c r="C120" s="12" t="s">
        <v>482</v>
      </c>
      <c r="D120" s="13">
        <v>9142456.8000000007</v>
      </c>
    </row>
    <row r="121" spans="1:4" ht="45" outlineLevel="3">
      <c r="A121" s="11" t="s">
        <v>710</v>
      </c>
      <c r="B121" s="11"/>
      <c r="C121" s="12" t="s">
        <v>483</v>
      </c>
      <c r="D121" s="13">
        <v>4899037.5</v>
      </c>
    </row>
    <row r="122" spans="1:4" ht="30" outlineLevel="3">
      <c r="A122" s="11" t="s">
        <v>711</v>
      </c>
      <c r="B122" s="11"/>
      <c r="C122" s="12" t="s">
        <v>484</v>
      </c>
      <c r="D122" s="13">
        <v>953047.8</v>
      </c>
    </row>
    <row r="123" spans="1:4" ht="45" outlineLevel="4">
      <c r="A123" s="11" t="s">
        <v>712</v>
      </c>
      <c r="B123" s="11"/>
      <c r="C123" s="12" t="s">
        <v>485</v>
      </c>
      <c r="D123" s="13">
        <v>953047.8</v>
      </c>
    </row>
    <row r="124" spans="1:4" ht="15" outlineLevel="2">
      <c r="A124" s="11"/>
      <c r="B124" s="11" t="s">
        <v>2</v>
      </c>
      <c r="C124" s="12" t="s">
        <v>3</v>
      </c>
      <c r="D124" s="13">
        <v>953047.8</v>
      </c>
    </row>
    <row r="125" spans="1:4" ht="30" outlineLevel="4">
      <c r="A125" s="11" t="s">
        <v>715</v>
      </c>
      <c r="B125" s="11"/>
      <c r="C125" s="12" t="s">
        <v>488</v>
      </c>
      <c r="D125" s="13">
        <v>3099029.4</v>
      </c>
    </row>
    <row r="126" spans="1:4" ht="30" outlineLevel="4">
      <c r="A126" s="11" t="s">
        <v>716</v>
      </c>
      <c r="B126" s="11"/>
      <c r="C126" s="12" t="s">
        <v>489</v>
      </c>
      <c r="D126" s="13">
        <v>1167690.6000000001</v>
      </c>
    </row>
    <row r="127" spans="1:4" ht="45" outlineLevel="3">
      <c r="A127" s="11" t="s">
        <v>717</v>
      </c>
      <c r="B127" s="11"/>
      <c r="C127" s="12" t="s">
        <v>490</v>
      </c>
      <c r="D127" s="13">
        <v>1052137.2</v>
      </c>
    </row>
    <row r="128" spans="1:4" ht="15" outlineLevel="4">
      <c r="A128" s="11"/>
      <c r="B128" s="11" t="s">
        <v>453</v>
      </c>
      <c r="C128" s="12" t="s">
        <v>454</v>
      </c>
      <c r="D128" s="13">
        <v>1052137.2</v>
      </c>
    </row>
    <row r="129" spans="1:5" ht="75" outlineLevel="3">
      <c r="A129" s="11" t="s">
        <v>718</v>
      </c>
      <c r="B129" s="11"/>
      <c r="C129" s="12" t="s">
        <v>491</v>
      </c>
      <c r="D129" s="13">
        <v>115553.4</v>
      </c>
    </row>
    <row r="130" spans="1:5" ht="15" outlineLevel="4">
      <c r="A130" s="11"/>
      <c r="B130" s="11" t="s">
        <v>453</v>
      </c>
      <c r="C130" s="12" t="s">
        <v>454</v>
      </c>
      <c r="D130" s="13">
        <v>115553.4</v>
      </c>
    </row>
    <row r="131" spans="1:5" ht="30" outlineLevel="4">
      <c r="A131" s="11" t="s">
        <v>719</v>
      </c>
      <c r="B131" s="11"/>
      <c r="C131" s="12" t="s">
        <v>492</v>
      </c>
      <c r="D131" s="13">
        <v>605159.69999999995</v>
      </c>
    </row>
    <row r="132" spans="1:5" ht="45" outlineLevel="2">
      <c r="A132" s="11" t="s">
        <v>720</v>
      </c>
      <c r="B132" s="11"/>
      <c r="C132" s="12" t="s">
        <v>493</v>
      </c>
      <c r="D132" s="13">
        <v>603628.4</v>
      </c>
    </row>
    <row r="133" spans="1:5" ht="75" outlineLevel="2">
      <c r="A133" s="11" t="s">
        <v>721</v>
      </c>
      <c r="B133" s="11"/>
      <c r="C133" s="12" t="s">
        <v>494</v>
      </c>
      <c r="D133" s="13">
        <v>65936.3</v>
      </c>
    </row>
    <row r="134" spans="1:5" ht="30" outlineLevel="3">
      <c r="A134" s="11"/>
      <c r="B134" s="11" t="s">
        <v>6</v>
      </c>
      <c r="C134" s="12" t="s">
        <v>7</v>
      </c>
      <c r="D134" s="13">
        <v>65936.3</v>
      </c>
    </row>
    <row r="135" spans="1:5" ht="30" outlineLevel="2">
      <c r="A135" s="11" t="s">
        <v>723</v>
      </c>
      <c r="B135" s="11"/>
      <c r="C135" s="12" t="s">
        <v>496</v>
      </c>
      <c r="D135" s="13">
        <v>3147.3</v>
      </c>
    </row>
    <row r="136" spans="1:5" ht="30" outlineLevel="3">
      <c r="A136" s="11"/>
      <c r="B136" s="11" t="s">
        <v>4</v>
      </c>
      <c r="C136" s="12" t="s">
        <v>5</v>
      </c>
      <c r="D136" s="13">
        <v>3147.3</v>
      </c>
    </row>
    <row r="137" spans="1:5" ht="30" outlineLevel="3">
      <c r="A137" s="11" t="s">
        <v>724</v>
      </c>
      <c r="B137" s="11"/>
      <c r="C137" s="12" t="s">
        <v>497</v>
      </c>
      <c r="D137" s="13">
        <v>16590409.800000001</v>
      </c>
    </row>
    <row r="138" spans="1:5" ht="30" outlineLevel="4">
      <c r="A138" s="11" t="s">
        <v>725</v>
      </c>
      <c r="B138" s="11"/>
      <c r="C138" s="12" t="s">
        <v>498</v>
      </c>
      <c r="D138" s="13">
        <v>13274743</v>
      </c>
    </row>
    <row r="139" spans="1:5" ht="30" outlineLevel="2">
      <c r="A139" s="11" t="s">
        <v>726</v>
      </c>
      <c r="B139" s="11"/>
      <c r="C139" s="12" t="s">
        <v>499</v>
      </c>
      <c r="D139" s="13">
        <v>4711378.2</v>
      </c>
    </row>
    <row r="140" spans="1:5" ht="45" outlineLevel="3">
      <c r="A140" s="11" t="s">
        <v>727</v>
      </c>
      <c r="B140" s="11"/>
      <c r="C140" s="12" t="s">
        <v>75</v>
      </c>
      <c r="D140" s="13">
        <v>4711378.2</v>
      </c>
    </row>
    <row r="141" spans="1:5" ht="30" outlineLevel="1">
      <c r="A141" s="11"/>
      <c r="B141" s="11" t="s">
        <v>6</v>
      </c>
      <c r="C141" s="12" t="s">
        <v>7</v>
      </c>
      <c r="D141" s="13">
        <v>4691542.3</v>
      </c>
    </row>
    <row r="142" spans="1:5" ht="90" outlineLevel="2">
      <c r="A142" s="11" t="s">
        <v>728</v>
      </c>
      <c r="B142" s="11"/>
      <c r="C142" s="12" t="s">
        <v>500</v>
      </c>
      <c r="D142" s="13">
        <v>4331887.2</v>
      </c>
    </row>
    <row r="143" spans="1:5" ht="30" outlineLevel="3">
      <c r="A143" s="11" t="s">
        <v>729</v>
      </c>
      <c r="B143" s="11"/>
      <c r="C143" s="12" t="s">
        <v>73</v>
      </c>
      <c r="D143" s="13">
        <v>4331887.2</v>
      </c>
    </row>
    <row r="144" spans="1:5" ht="30" outlineLevel="4">
      <c r="A144" s="11"/>
      <c r="B144" s="11" t="s">
        <v>415</v>
      </c>
      <c r="C144" s="12" t="s">
        <v>416</v>
      </c>
      <c r="D144" s="13">
        <v>4331887.2</v>
      </c>
      <c r="E144" s="106"/>
    </row>
    <row r="145" spans="1:4" ht="30" outlineLevel="3">
      <c r="A145" s="11" t="s">
        <v>730</v>
      </c>
      <c r="B145" s="11"/>
      <c r="C145" s="12" t="s">
        <v>501</v>
      </c>
      <c r="D145" s="13">
        <v>792530.1</v>
      </c>
    </row>
    <row r="146" spans="1:4" ht="30" outlineLevel="4">
      <c r="A146" s="11" t="s">
        <v>731</v>
      </c>
      <c r="B146" s="11"/>
      <c r="C146" s="12" t="s">
        <v>502</v>
      </c>
      <c r="D146" s="13">
        <v>513025.6</v>
      </c>
    </row>
    <row r="147" spans="1:4" ht="45" outlineLevel="4">
      <c r="A147" s="11" t="s">
        <v>732</v>
      </c>
      <c r="B147" s="11"/>
      <c r="C147" s="12" t="s">
        <v>503</v>
      </c>
      <c r="D147" s="13">
        <v>513025.6</v>
      </c>
    </row>
    <row r="148" spans="1:4" ht="15" outlineLevel="3">
      <c r="A148" s="11"/>
      <c r="B148" s="11" t="s">
        <v>453</v>
      </c>
      <c r="C148" s="12" t="s">
        <v>454</v>
      </c>
      <c r="D148" s="13">
        <v>512526.1</v>
      </c>
    </row>
    <row r="149" spans="1:4" ht="30" outlineLevel="2">
      <c r="A149" s="11" t="s">
        <v>733</v>
      </c>
      <c r="B149" s="11"/>
      <c r="C149" s="12" t="s">
        <v>504</v>
      </c>
      <c r="D149" s="13">
        <v>10652025.699999999</v>
      </c>
    </row>
    <row r="150" spans="1:4" ht="45" outlineLevel="3">
      <c r="A150" s="11" t="s">
        <v>734</v>
      </c>
      <c r="B150" s="11"/>
      <c r="C150" s="12" t="s">
        <v>505</v>
      </c>
      <c r="D150" s="13">
        <v>9969319.9000000004</v>
      </c>
    </row>
    <row r="151" spans="1:4" ht="75" outlineLevel="3">
      <c r="A151" s="11" t="s">
        <v>735</v>
      </c>
      <c r="B151" s="11"/>
      <c r="C151" s="12" t="s">
        <v>506</v>
      </c>
      <c r="D151" s="13">
        <v>1411511.1</v>
      </c>
    </row>
    <row r="152" spans="1:4" ht="30" outlineLevel="4">
      <c r="A152" s="11" t="s">
        <v>737</v>
      </c>
      <c r="B152" s="11"/>
      <c r="C152" s="12" t="s">
        <v>508</v>
      </c>
      <c r="D152" s="13">
        <v>508611.2</v>
      </c>
    </row>
    <row r="153" spans="1:4" ht="60" outlineLevel="3">
      <c r="A153" s="11" t="s">
        <v>738</v>
      </c>
      <c r="B153" s="11"/>
      <c r="C153" s="12" t="s">
        <v>509</v>
      </c>
      <c r="D153" s="13">
        <v>99507</v>
      </c>
    </row>
    <row r="154" spans="1:4" ht="45" outlineLevel="3">
      <c r="A154" s="11" t="s">
        <v>740</v>
      </c>
      <c r="B154" s="11"/>
      <c r="C154" s="12" t="s">
        <v>511</v>
      </c>
      <c r="D154" s="13">
        <v>345704.2</v>
      </c>
    </row>
    <row r="155" spans="1:4" ht="45" outlineLevel="4">
      <c r="A155" s="11" t="s">
        <v>741</v>
      </c>
      <c r="B155" s="11"/>
      <c r="C155" s="12" t="s">
        <v>512</v>
      </c>
      <c r="D155" s="13">
        <v>6806</v>
      </c>
    </row>
    <row r="156" spans="1:4" ht="30" outlineLevel="3">
      <c r="A156" s="11" t="s">
        <v>742</v>
      </c>
      <c r="B156" s="11"/>
      <c r="C156" s="12" t="s">
        <v>513</v>
      </c>
      <c r="D156" s="13">
        <v>2447351.7000000002</v>
      </c>
    </row>
    <row r="157" spans="1:4" ht="15" outlineLevel="4">
      <c r="A157" s="11" t="s">
        <v>743</v>
      </c>
      <c r="B157" s="11"/>
      <c r="C157" s="12" t="s">
        <v>514</v>
      </c>
      <c r="D157" s="13">
        <v>1682803.7</v>
      </c>
    </row>
    <row r="158" spans="1:4" ht="165" outlineLevel="3">
      <c r="A158" s="11" t="s">
        <v>744</v>
      </c>
      <c r="B158" s="11"/>
      <c r="C158" s="12" t="s">
        <v>515</v>
      </c>
      <c r="D158" s="13">
        <v>1628010.5</v>
      </c>
    </row>
    <row r="159" spans="1:4" ht="45" outlineLevel="4">
      <c r="A159" s="11" t="s">
        <v>745</v>
      </c>
      <c r="B159" s="11"/>
      <c r="C159" s="12" t="s">
        <v>410</v>
      </c>
      <c r="D159" s="13">
        <v>265214.90000000002</v>
      </c>
    </row>
    <row r="160" spans="1:4" ht="30" outlineLevel="4">
      <c r="A160" s="11"/>
      <c r="B160" s="11" t="s">
        <v>6</v>
      </c>
      <c r="C160" s="12" t="s">
        <v>7</v>
      </c>
      <c r="D160" s="13">
        <v>265214.90000000002</v>
      </c>
    </row>
    <row r="161" spans="1:5" ht="75" outlineLevel="3">
      <c r="A161" s="11" t="s">
        <v>746</v>
      </c>
      <c r="B161" s="11"/>
      <c r="C161" s="12" t="s">
        <v>516</v>
      </c>
      <c r="D161" s="13">
        <v>1346160.5</v>
      </c>
    </row>
    <row r="162" spans="1:5" ht="30" outlineLevel="4">
      <c r="A162" s="11"/>
      <c r="B162" s="11" t="s">
        <v>4</v>
      </c>
      <c r="C162" s="12" t="s">
        <v>5</v>
      </c>
      <c r="D162" s="13">
        <v>1346160.5</v>
      </c>
    </row>
    <row r="163" spans="1:5" ht="60" outlineLevel="4">
      <c r="A163" s="11" t="s">
        <v>751</v>
      </c>
      <c r="B163" s="11"/>
      <c r="C163" s="12" t="s">
        <v>521</v>
      </c>
      <c r="D163" s="13">
        <v>3163145.4</v>
      </c>
    </row>
    <row r="164" spans="1:5" ht="45" outlineLevel="3">
      <c r="A164" s="11" t="s">
        <v>752</v>
      </c>
      <c r="B164" s="11"/>
      <c r="C164" s="12" t="s">
        <v>522</v>
      </c>
      <c r="D164" s="13">
        <v>1543555.5</v>
      </c>
    </row>
    <row r="165" spans="1:5" ht="75" outlineLevel="4">
      <c r="A165" s="117"/>
      <c r="B165" s="117" t="s">
        <v>411</v>
      </c>
      <c r="C165" s="12" t="s">
        <v>412</v>
      </c>
      <c r="D165" s="13">
        <v>1173070.7</v>
      </c>
    </row>
    <row r="166" spans="1:5" ht="15">
      <c r="A166" s="117"/>
      <c r="B166" s="117"/>
      <c r="C166" s="16" t="s">
        <v>19</v>
      </c>
      <c r="D166" s="13">
        <v>142708430.5</v>
      </c>
    </row>
    <row r="167" spans="1:5" ht="17.25" customHeight="1">
      <c r="A167" s="118"/>
      <c r="B167" s="118"/>
      <c r="C167" s="119"/>
      <c r="D167" s="120"/>
      <c r="E167" s="123"/>
    </row>
    <row r="168" spans="1:5" ht="15" outlineLevel="4">
      <c r="A168" s="126" t="s">
        <v>811</v>
      </c>
      <c r="B168" s="126"/>
      <c r="C168" s="126"/>
      <c r="D168" s="126"/>
    </row>
    <row r="169" spans="1:5" ht="105" outlineLevel="3">
      <c r="A169" s="117" t="s">
        <v>627</v>
      </c>
      <c r="B169" s="117"/>
      <c r="C169" s="12" t="s">
        <v>417</v>
      </c>
      <c r="D169" s="13">
        <v>52000</v>
      </c>
    </row>
    <row r="170" spans="1:5" ht="30" outlineLevel="4">
      <c r="A170" s="11"/>
      <c r="B170" s="11" t="s">
        <v>6</v>
      </c>
      <c r="C170" s="12" t="s">
        <v>7</v>
      </c>
      <c r="D170" s="13">
        <v>52000</v>
      </c>
    </row>
    <row r="171" spans="1:5" ht="15" outlineLevel="4">
      <c r="A171" s="117" t="s">
        <v>631</v>
      </c>
      <c r="B171" s="11" t="s">
        <v>2</v>
      </c>
      <c r="C171" s="12" t="s">
        <v>3</v>
      </c>
      <c r="D171" s="13">
        <v>4500</v>
      </c>
    </row>
    <row r="172" spans="1:5" ht="30" outlineLevel="4">
      <c r="A172" s="11" t="s">
        <v>635</v>
      </c>
      <c r="B172" s="11"/>
      <c r="C172" s="12" t="s">
        <v>26</v>
      </c>
      <c r="D172" s="13">
        <v>69140</v>
      </c>
    </row>
    <row r="173" spans="1:5" ht="30" outlineLevel="3">
      <c r="A173" s="11"/>
      <c r="B173" s="11" t="s">
        <v>4</v>
      </c>
      <c r="C173" s="12" t="s">
        <v>5</v>
      </c>
      <c r="D173" s="13">
        <v>69140</v>
      </c>
    </row>
    <row r="174" spans="1:5" ht="75" outlineLevel="4">
      <c r="A174" s="11" t="s">
        <v>642</v>
      </c>
      <c r="B174" s="11"/>
      <c r="C174" s="12" t="s">
        <v>426</v>
      </c>
      <c r="D174" s="13">
        <v>617.1</v>
      </c>
    </row>
    <row r="175" spans="1:5" ht="30" outlineLevel="3">
      <c r="A175" s="11"/>
      <c r="B175" s="11" t="s">
        <v>4</v>
      </c>
      <c r="C175" s="12" t="s">
        <v>5</v>
      </c>
      <c r="D175" s="13">
        <v>617.1</v>
      </c>
    </row>
    <row r="176" spans="1:5" ht="75" outlineLevel="3">
      <c r="A176" s="11" t="s">
        <v>664</v>
      </c>
      <c r="B176" s="11"/>
      <c r="C176" s="12" t="s">
        <v>443</v>
      </c>
      <c r="D176" s="13">
        <v>6500.3</v>
      </c>
    </row>
    <row r="177" spans="1:4" ht="30" outlineLevel="4">
      <c r="A177" s="11"/>
      <c r="B177" s="11" t="s">
        <v>6</v>
      </c>
      <c r="C177" s="12" t="s">
        <v>7</v>
      </c>
      <c r="D177" s="13">
        <v>6500.3</v>
      </c>
    </row>
    <row r="178" spans="1:4" ht="30" outlineLevel="4">
      <c r="A178" s="11" t="s">
        <v>670</v>
      </c>
      <c r="B178" s="11"/>
      <c r="C178" s="12" t="s">
        <v>445</v>
      </c>
      <c r="D178" s="13">
        <v>14986.5</v>
      </c>
    </row>
    <row r="179" spans="1:4" ht="15" outlineLevel="4">
      <c r="A179" s="11"/>
      <c r="B179" s="11" t="s">
        <v>2</v>
      </c>
      <c r="C179" s="12" t="s">
        <v>3</v>
      </c>
      <c r="D179" s="13">
        <v>14986.5</v>
      </c>
    </row>
    <row r="180" spans="1:4" ht="90" outlineLevel="3">
      <c r="A180" s="11" t="s">
        <v>683</v>
      </c>
      <c r="B180" s="11"/>
      <c r="C180" s="12" t="s">
        <v>458</v>
      </c>
      <c r="D180" s="13">
        <v>586.4</v>
      </c>
    </row>
    <row r="181" spans="1:4" ht="15" outlineLevel="4">
      <c r="A181" s="11"/>
      <c r="B181" s="11" t="s">
        <v>453</v>
      </c>
      <c r="C181" s="12" t="s">
        <v>454</v>
      </c>
      <c r="D181" s="13">
        <v>586.4</v>
      </c>
    </row>
    <row r="182" spans="1:4" ht="90" outlineLevel="2">
      <c r="A182" s="11" t="s">
        <v>690</v>
      </c>
      <c r="B182" s="11"/>
      <c r="C182" s="12" t="s">
        <v>464</v>
      </c>
      <c r="D182" s="13">
        <v>822.1</v>
      </c>
    </row>
    <row r="183" spans="1:4" ht="15" outlineLevel="3">
      <c r="A183" s="11"/>
      <c r="B183" s="11" t="s">
        <v>453</v>
      </c>
      <c r="C183" s="12" t="s">
        <v>454</v>
      </c>
      <c r="D183" s="13">
        <v>822.1</v>
      </c>
    </row>
    <row r="184" spans="1:4" ht="90" outlineLevel="3">
      <c r="A184" s="11" t="s">
        <v>694</v>
      </c>
      <c r="B184" s="11"/>
      <c r="C184" s="12" t="s">
        <v>468</v>
      </c>
      <c r="D184" s="13">
        <v>285000</v>
      </c>
    </row>
    <row r="185" spans="1:4" ht="15" outlineLevel="4">
      <c r="A185" s="11"/>
      <c r="B185" s="11" t="s">
        <v>2</v>
      </c>
      <c r="C185" s="12" t="s">
        <v>3</v>
      </c>
      <c r="D185" s="13">
        <v>285000</v>
      </c>
    </row>
    <row r="186" spans="1:4" ht="45" outlineLevel="2">
      <c r="A186" s="11" t="s">
        <v>695</v>
      </c>
      <c r="B186" s="11"/>
      <c r="C186" s="12" t="s">
        <v>469</v>
      </c>
      <c r="D186" s="13">
        <v>179500</v>
      </c>
    </row>
    <row r="187" spans="1:4" ht="30" outlineLevel="3">
      <c r="A187" s="11"/>
      <c r="B187" s="11" t="s">
        <v>4</v>
      </c>
      <c r="C187" s="12" t="s">
        <v>5</v>
      </c>
      <c r="D187" s="13">
        <v>179500</v>
      </c>
    </row>
    <row r="188" spans="1:4" ht="30" outlineLevel="4">
      <c r="A188" s="11" t="s">
        <v>701</v>
      </c>
      <c r="B188" s="11"/>
      <c r="C188" s="12" t="s">
        <v>475</v>
      </c>
      <c r="D188" s="13">
        <v>10257.299999999999</v>
      </c>
    </row>
    <row r="189" spans="1:4" ht="15" outlineLevel="3">
      <c r="A189" s="11"/>
      <c r="B189" s="11" t="s">
        <v>2</v>
      </c>
      <c r="C189" s="12" t="s">
        <v>3</v>
      </c>
      <c r="D189" s="13">
        <v>10257.299999999999</v>
      </c>
    </row>
    <row r="190" spans="1:4" ht="90" outlineLevel="4">
      <c r="A190" s="11" t="s">
        <v>708</v>
      </c>
      <c r="B190" s="11"/>
      <c r="C190" s="12" t="s">
        <v>481</v>
      </c>
      <c r="D190" s="13">
        <v>1704</v>
      </c>
    </row>
    <row r="191" spans="1:4" ht="15" outlineLevel="3">
      <c r="A191" s="11"/>
      <c r="B191" s="11" t="s">
        <v>453</v>
      </c>
      <c r="C191" s="12" t="s">
        <v>454</v>
      </c>
      <c r="D191" s="13">
        <v>1704</v>
      </c>
    </row>
    <row r="192" spans="1:4" ht="30" outlineLevel="2">
      <c r="A192" s="11" t="s">
        <v>713</v>
      </c>
      <c r="B192" s="11"/>
      <c r="C192" s="12" t="s">
        <v>486</v>
      </c>
      <c r="D192" s="13">
        <v>4485.6000000000004</v>
      </c>
    </row>
    <row r="193" spans="1:4" ht="135" outlineLevel="3">
      <c r="A193" s="11" t="s">
        <v>714</v>
      </c>
      <c r="B193" s="11"/>
      <c r="C193" s="12" t="s">
        <v>487</v>
      </c>
      <c r="D193" s="13">
        <v>4485.6000000000004</v>
      </c>
    </row>
    <row r="194" spans="1:4" ht="30" outlineLevel="4">
      <c r="A194" s="11"/>
      <c r="B194" s="11" t="s">
        <v>6</v>
      </c>
      <c r="C194" s="12" t="s">
        <v>7</v>
      </c>
      <c r="D194" s="13">
        <v>4485.6000000000004</v>
      </c>
    </row>
    <row r="195" spans="1:4" ht="30" outlineLevel="4">
      <c r="A195" s="11" t="s">
        <v>722</v>
      </c>
      <c r="B195" s="11"/>
      <c r="C195" s="12" t="s">
        <v>495</v>
      </c>
      <c r="D195" s="13">
        <v>350</v>
      </c>
    </row>
    <row r="196" spans="1:4" ht="30" outlineLevel="2">
      <c r="A196" s="11"/>
      <c r="B196" s="11" t="s">
        <v>4</v>
      </c>
      <c r="C196" s="12" t="s">
        <v>5</v>
      </c>
      <c r="D196" s="13">
        <v>350</v>
      </c>
    </row>
    <row r="197" spans="1:4" ht="45" outlineLevel="4">
      <c r="A197" s="11" t="s">
        <v>736</v>
      </c>
      <c r="B197" s="11"/>
      <c r="C197" s="12" t="s">
        <v>507</v>
      </c>
      <c r="D197" s="13">
        <v>165000</v>
      </c>
    </row>
    <row r="198" spans="1:4" ht="15" outlineLevel="2">
      <c r="A198" s="11"/>
      <c r="B198" s="11" t="s">
        <v>2</v>
      </c>
      <c r="C198" s="12" t="s">
        <v>3</v>
      </c>
      <c r="D198" s="13">
        <v>165000</v>
      </c>
    </row>
    <row r="199" spans="1:4" ht="75" outlineLevel="4">
      <c r="A199" s="11" t="s">
        <v>739</v>
      </c>
      <c r="B199" s="11"/>
      <c r="C199" s="12" t="s">
        <v>510</v>
      </c>
      <c r="D199" s="13">
        <v>85407</v>
      </c>
    </row>
    <row r="200" spans="1:4" ht="15" outlineLevel="4">
      <c r="A200" s="11"/>
      <c r="B200" s="11" t="s">
        <v>2</v>
      </c>
      <c r="C200" s="12" t="s">
        <v>3</v>
      </c>
      <c r="D200" s="13">
        <v>85407</v>
      </c>
    </row>
    <row r="201" spans="1:4" ht="15" outlineLevel="1">
      <c r="A201" s="117" t="s">
        <v>741</v>
      </c>
      <c r="B201" s="11" t="s">
        <v>453</v>
      </c>
      <c r="C201" s="12" t="s">
        <v>454</v>
      </c>
      <c r="D201" s="13">
        <v>6806</v>
      </c>
    </row>
    <row r="202" spans="1:4" ht="75" outlineLevel="4">
      <c r="A202" s="11" t="s">
        <v>747</v>
      </c>
      <c r="B202" s="11"/>
      <c r="C202" s="12" t="s">
        <v>517</v>
      </c>
      <c r="D202" s="13">
        <v>14400</v>
      </c>
    </row>
    <row r="203" spans="1:4" ht="60" outlineLevel="3">
      <c r="A203" s="11" t="s">
        <v>748</v>
      </c>
      <c r="B203" s="11"/>
      <c r="C203" s="12" t="s">
        <v>518</v>
      </c>
      <c r="D203" s="13">
        <v>3600</v>
      </c>
    </row>
    <row r="204" spans="1:4" ht="30" outlineLevel="4">
      <c r="A204" s="11"/>
      <c r="B204" s="11" t="s">
        <v>6</v>
      </c>
      <c r="C204" s="12" t="s">
        <v>7</v>
      </c>
      <c r="D204" s="13">
        <v>3600</v>
      </c>
    </row>
    <row r="205" spans="1:4" ht="75" outlineLevel="3">
      <c r="A205" s="11" t="s">
        <v>749</v>
      </c>
      <c r="B205" s="11"/>
      <c r="C205" s="12" t="s">
        <v>519</v>
      </c>
      <c r="D205" s="13">
        <v>3600</v>
      </c>
    </row>
    <row r="206" spans="1:4" ht="30" outlineLevel="4">
      <c r="A206" s="11"/>
      <c r="B206" s="11" t="s">
        <v>6</v>
      </c>
      <c r="C206" s="12" t="s">
        <v>7</v>
      </c>
      <c r="D206" s="13">
        <v>3600</v>
      </c>
    </row>
    <row r="207" spans="1:4" ht="60" outlineLevel="3">
      <c r="A207" s="11" t="s">
        <v>750</v>
      </c>
      <c r="B207" s="11"/>
      <c r="C207" s="12" t="s">
        <v>520</v>
      </c>
      <c r="D207" s="13">
        <v>7200</v>
      </c>
    </row>
    <row r="208" spans="1:4" ht="30" outlineLevel="4">
      <c r="A208" s="11"/>
      <c r="B208" s="11" t="s">
        <v>6</v>
      </c>
      <c r="C208" s="12" t="s">
        <v>7</v>
      </c>
      <c r="D208" s="13">
        <v>7200</v>
      </c>
    </row>
    <row r="209" spans="1:4" ht="30">
      <c r="A209" s="117" t="s">
        <v>753</v>
      </c>
      <c r="B209" s="117"/>
      <c r="C209" s="12" t="s">
        <v>523</v>
      </c>
      <c r="D209" s="13">
        <v>4800</v>
      </c>
    </row>
    <row r="210" spans="1:4" ht="30">
      <c r="A210" s="117"/>
      <c r="B210" s="117" t="s">
        <v>4</v>
      </c>
      <c r="C210" s="12" t="s">
        <v>5</v>
      </c>
      <c r="D210" s="13">
        <v>4800</v>
      </c>
    </row>
    <row r="211" spans="1:4" s="123" customFormat="1" ht="15">
      <c r="A211" s="118"/>
      <c r="B211" s="118"/>
      <c r="C211" s="121"/>
      <c r="D211" s="120"/>
    </row>
    <row r="212" spans="1:4" ht="15">
      <c r="A212" s="126" t="s">
        <v>812</v>
      </c>
      <c r="B212" s="126"/>
      <c r="C212" s="126"/>
      <c r="D212" s="126"/>
    </row>
    <row r="213" spans="1:4" ht="60" outlineLevel="4">
      <c r="A213" s="117" t="s">
        <v>614</v>
      </c>
      <c r="B213" s="117"/>
      <c r="C213" s="12" t="s">
        <v>406</v>
      </c>
      <c r="D213" s="13">
        <v>25000</v>
      </c>
    </row>
    <row r="214" spans="1:4" ht="30" outlineLevel="4">
      <c r="A214" s="11"/>
      <c r="B214" s="11" t="s">
        <v>6</v>
      </c>
      <c r="C214" s="12" t="s">
        <v>7</v>
      </c>
      <c r="D214" s="13">
        <v>25000</v>
      </c>
    </row>
    <row r="215" spans="1:4" ht="30" outlineLevel="3">
      <c r="A215" s="11" t="s">
        <v>624</v>
      </c>
      <c r="B215" s="11"/>
      <c r="C215" s="12" t="s">
        <v>600</v>
      </c>
      <c r="D215" s="13">
        <v>44400</v>
      </c>
    </row>
    <row r="216" spans="1:4" ht="30" outlineLevel="3">
      <c r="A216" s="11"/>
      <c r="B216" s="11" t="s">
        <v>4</v>
      </c>
      <c r="C216" s="12" t="s">
        <v>5</v>
      </c>
      <c r="D216" s="13">
        <v>44400</v>
      </c>
    </row>
    <row r="217" spans="1:4" ht="15" outlineLevel="4">
      <c r="A217" s="117" t="s">
        <v>741</v>
      </c>
      <c r="B217" s="11" t="s">
        <v>2</v>
      </c>
      <c r="C217" s="12" t="s">
        <v>3</v>
      </c>
      <c r="D217" s="13">
        <v>316.2</v>
      </c>
    </row>
  </sheetData>
  <mergeCells count="4">
    <mergeCell ref="A168:D168"/>
    <mergeCell ref="A4:D4"/>
    <mergeCell ref="A212:D212"/>
    <mergeCell ref="A8:D8"/>
  </mergeCells>
  <pageMargins left="0.11811023622047245" right="0.11811023622047245" top="0.43307086614173229" bottom="0.51181102362204722" header="0.19685039370078741" footer="0.19685039370078741"/>
  <pageSetup paperSize="9" fitToHeight="0" orientation="portrait" r:id="rId1"/>
  <headerFooter>
    <oddHeader>&amp;C&amp;14&amp;P</oddHeader>
    <oddFooter>&amp;L&amp;8 3193-19</oddFooter>
  </headerFooter>
</worksheet>
</file>

<file path=xl/worksheets/sheet10.xml><?xml version="1.0" encoding="utf-8"?>
<worksheet xmlns="http://schemas.openxmlformats.org/spreadsheetml/2006/main" xmlns:r="http://schemas.openxmlformats.org/officeDocument/2006/relationships">
  <dimension ref="A1:H98"/>
  <sheetViews>
    <sheetView workbookViewId="0">
      <selection activeCell="B18" sqref="B18"/>
    </sheetView>
  </sheetViews>
  <sheetFormatPr defaultRowHeight="12.75" outlineLevelRow="3"/>
  <cols>
    <col min="1" max="1" width="7.625" style="42" customWidth="1"/>
    <col min="2" max="2" width="34" style="42" customWidth="1"/>
    <col min="3" max="3" width="22.125" style="42" customWidth="1"/>
    <col min="4" max="4" width="8" style="42" customWidth="1"/>
    <col min="5" max="5" width="11.5" style="42" customWidth="1"/>
    <col min="6" max="8" width="8" style="42" customWidth="1"/>
    <col min="9" max="16384" width="9" style="42"/>
  </cols>
  <sheetData>
    <row r="1" spans="1:8" ht="13.15" customHeight="1">
      <c r="A1" s="95"/>
      <c r="B1" s="81"/>
      <c r="C1" s="53" t="s">
        <v>86</v>
      </c>
    </row>
    <row r="2" spans="1:8" ht="18" customHeight="1">
      <c r="A2" s="95"/>
      <c r="B2" s="81"/>
      <c r="C2" s="54" t="s">
        <v>60</v>
      </c>
      <c r="D2" s="70"/>
      <c r="E2" s="71"/>
      <c r="F2" s="72"/>
    </row>
    <row r="3" spans="1:8" ht="15">
      <c r="A3" s="95"/>
      <c r="B3" s="81"/>
      <c r="C3" s="55" t="s">
        <v>59</v>
      </c>
      <c r="D3" s="70"/>
      <c r="E3" s="71"/>
      <c r="F3" s="72"/>
    </row>
    <row r="4" spans="1:8" ht="15">
      <c r="A4" s="95"/>
      <c r="B4" s="81"/>
      <c r="C4" s="55"/>
      <c r="D4" s="70"/>
      <c r="E4" s="71"/>
      <c r="F4" s="72"/>
    </row>
    <row r="5" spans="1:8" ht="15">
      <c r="A5" s="95"/>
      <c r="B5" s="81"/>
      <c r="C5" s="55"/>
      <c r="D5" s="70"/>
      <c r="E5" s="71"/>
      <c r="F5" s="72"/>
    </row>
    <row r="6" spans="1:8" ht="15">
      <c r="A6" s="95"/>
      <c r="B6" s="81"/>
      <c r="C6" s="55" t="s">
        <v>403</v>
      </c>
      <c r="D6" s="70"/>
      <c r="E6" s="71"/>
      <c r="F6" s="72"/>
    </row>
    <row r="7" spans="1:8" ht="15" customHeight="1">
      <c r="A7" s="95"/>
      <c r="B7" s="81"/>
      <c r="C7" s="55" t="s">
        <v>377</v>
      </c>
    </row>
    <row r="8" spans="1:8" ht="18" customHeight="1">
      <c r="A8" s="95"/>
      <c r="B8" s="81"/>
      <c r="C8" s="57"/>
    </row>
    <row r="9" spans="1:8" ht="52.5" customHeight="1">
      <c r="A9" s="152" t="s">
        <v>400</v>
      </c>
      <c r="B9" s="152"/>
      <c r="C9" s="152"/>
      <c r="D9" s="75"/>
      <c r="E9" s="75"/>
      <c r="F9" s="75"/>
      <c r="G9" s="75"/>
      <c r="H9" s="75"/>
    </row>
    <row r="10" spans="1:8">
      <c r="A10" s="96"/>
      <c r="B10" s="97"/>
      <c r="C10" s="97"/>
    </row>
    <row r="11" spans="1:8" ht="30">
      <c r="A11" s="73" t="s">
        <v>41</v>
      </c>
      <c r="B11" s="73" t="s">
        <v>42</v>
      </c>
      <c r="C11" s="74" t="s">
        <v>88</v>
      </c>
      <c r="D11" s="98"/>
    </row>
    <row r="12" spans="1:8" ht="15" outlineLevel="2">
      <c r="A12" s="73" t="s">
        <v>44</v>
      </c>
      <c r="B12" s="73" t="s">
        <v>49</v>
      </c>
      <c r="C12" s="74">
        <v>3</v>
      </c>
    </row>
    <row r="13" spans="1:8" ht="15" outlineLevel="2">
      <c r="A13" s="99" t="s">
        <v>44</v>
      </c>
      <c r="B13" s="100" t="s">
        <v>56</v>
      </c>
      <c r="C13" s="101">
        <v>50883.5</v>
      </c>
    </row>
    <row r="14" spans="1:8" ht="15" outlineLevel="3">
      <c r="A14" s="99" t="s">
        <v>49</v>
      </c>
      <c r="B14" s="100" t="s">
        <v>89</v>
      </c>
      <c r="C14" s="101">
        <v>1990.1</v>
      </c>
    </row>
    <row r="15" spans="1:8" ht="15" outlineLevel="2">
      <c r="A15" s="99"/>
      <c r="B15" s="100" t="s">
        <v>89</v>
      </c>
      <c r="C15" s="101">
        <v>1990.1</v>
      </c>
    </row>
    <row r="16" spans="1:8" ht="15" outlineLevel="2">
      <c r="A16" s="99" t="s">
        <v>50</v>
      </c>
      <c r="B16" s="100" t="s">
        <v>94</v>
      </c>
      <c r="C16" s="101">
        <v>7038</v>
      </c>
    </row>
    <row r="17" spans="1:3" ht="15" outlineLevel="2">
      <c r="A17" s="99" t="s">
        <v>96</v>
      </c>
      <c r="B17" s="100" t="s">
        <v>95</v>
      </c>
      <c r="C17" s="101">
        <v>1076.3</v>
      </c>
    </row>
    <row r="18" spans="1:3" ht="15" outlineLevel="2">
      <c r="A18" s="99" t="s">
        <v>97</v>
      </c>
      <c r="B18" s="100" t="s">
        <v>52</v>
      </c>
      <c r="C18" s="101">
        <v>2166.9</v>
      </c>
    </row>
    <row r="19" spans="1:3" ht="15" outlineLevel="3">
      <c r="A19" s="99" t="s">
        <v>104</v>
      </c>
      <c r="B19" s="100" t="s">
        <v>98</v>
      </c>
      <c r="C19" s="101">
        <v>2642.4</v>
      </c>
    </row>
    <row r="20" spans="1:3" ht="15" outlineLevel="2">
      <c r="A20" s="99"/>
      <c r="B20" s="100" t="s">
        <v>98</v>
      </c>
      <c r="C20" s="101">
        <v>2642.4</v>
      </c>
    </row>
    <row r="21" spans="1:3" ht="15" outlineLevel="2">
      <c r="A21" s="99" t="s">
        <v>106</v>
      </c>
      <c r="B21" s="100" t="s">
        <v>105</v>
      </c>
      <c r="C21" s="101">
        <v>1907.3</v>
      </c>
    </row>
    <row r="22" spans="1:3" ht="15">
      <c r="A22" s="99" t="s">
        <v>107</v>
      </c>
      <c r="B22" s="100" t="s">
        <v>45</v>
      </c>
      <c r="C22" s="101">
        <v>3202.8</v>
      </c>
    </row>
    <row r="23" spans="1:3" ht="15">
      <c r="A23" s="99" t="s">
        <v>109</v>
      </c>
      <c r="B23" s="100" t="s">
        <v>382</v>
      </c>
      <c r="C23" s="101">
        <v>3631.7</v>
      </c>
    </row>
    <row r="24" spans="1:3" ht="15">
      <c r="A24" s="99" t="s">
        <v>111</v>
      </c>
      <c r="B24" s="100" t="s">
        <v>108</v>
      </c>
      <c r="C24" s="101">
        <v>4361.3999999999996</v>
      </c>
    </row>
    <row r="25" spans="1:3" ht="15">
      <c r="A25" s="99" t="s">
        <v>113</v>
      </c>
      <c r="B25" s="100" t="s">
        <v>110</v>
      </c>
      <c r="C25" s="101">
        <v>4968.5</v>
      </c>
    </row>
    <row r="26" spans="1:3" ht="15">
      <c r="A26" s="99" t="s">
        <v>118</v>
      </c>
      <c r="B26" s="100" t="s">
        <v>112</v>
      </c>
      <c r="C26" s="101">
        <v>4223.7</v>
      </c>
    </row>
    <row r="27" spans="1:3" ht="15">
      <c r="A27" s="99" t="s">
        <v>131</v>
      </c>
      <c r="B27" s="100" t="s">
        <v>114</v>
      </c>
      <c r="C27" s="101">
        <v>3066.6</v>
      </c>
    </row>
    <row r="28" spans="1:3" ht="15">
      <c r="A28" s="99"/>
      <c r="B28" s="100" t="s">
        <v>114</v>
      </c>
      <c r="C28" s="101">
        <v>3066.6</v>
      </c>
    </row>
    <row r="29" spans="1:3" ht="15">
      <c r="A29" s="99" t="s">
        <v>140</v>
      </c>
      <c r="B29" s="100" t="s">
        <v>119</v>
      </c>
      <c r="C29" s="101">
        <v>1672.6</v>
      </c>
    </row>
    <row r="30" spans="1:3" ht="15">
      <c r="A30" s="99"/>
      <c r="B30" s="100" t="s">
        <v>119</v>
      </c>
      <c r="C30" s="101">
        <v>1672.6</v>
      </c>
    </row>
    <row r="31" spans="1:3" ht="15">
      <c r="A31" s="99" t="s">
        <v>149</v>
      </c>
      <c r="B31" s="100" t="s">
        <v>132</v>
      </c>
      <c r="C31" s="101">
        <v>1039.2</v>
      </c>
    </row>
    <row r="32" spans="1:3" ht="15">
      <c r="A32" s="99"/>
      <c r="B32" s="100" t="s">
        <v>132</v>
      </c>
      <c r="C32" s="101">
        <v>1039.2</v>
      </c>
    </row>
    <row r="33" spans="1:3" ht="15">
      <c r="A33" s="99" t="s">
        <v>157</v>
      </c>
      <c r="B33" s="100" t="s">
        <v>141</v>
      </c>
      <c r="C33" s="101">
        <v>916.3</v>
      </c>
    </row>
    <row r="34" spans="1:3" ht="15">
      <c r="A34" s="99"/>
      <c r="B34" s="100" t="s">
        <v>141</v>
      </c>
      <c r="C34" s="101">
        <v>916.3</v>
      </c>
    </row>
    <row r="35" spans="1:3" ht="15">
      <c r="A35" s="99" t="s">
        <v>159</v>
      </c>
      <c r="B35" s="100" t="s">
        <v>150</v>
      </c>
      <c r="C35" s="101">
        <v>2305.5</v>
      </c>
    </row>
    <row r="36" spans="1:3" ht="15">
      <c r="A36" s="99"/>
      <c r="B36" s="100" t="s">
        <v>150</v>
      </c>
      <c r="C36" s="101">
        <v>2305.5</v>
      </c>
    </row>
    <row r="37" spans="1:3" ht="15">
      <c r="A37" s="99" t="s">
        <v>166</v>
      </c>
      <c r="B37" s="100" t="s">
        <v>158</v>
      </c>
      <c r="C37" s="101">
        <v>1431.5</v>
      </c>
    </row>
    <row r="38" spans="1:3" ht="15">
      <c r="A38" s="99"/>
      <c r="B38" s="100" t="s">
        <v>158</v>
      </c>
      <c r="C38" s="101">
        <v>1431.5</v>
      </c>
    </row>
    <row r="39" spans="1:3" ht="15">
      <c r="A39" s="99" t="s">
        <v>175</v>
      </c>
      <c r="B39" s="100" t="s">
        <v>160</v>
      </c>
      <c r="C39" s="101">
        <v>1159.7</v>
      </c>
    </row>
    <row r="40" spans="1:3" ht="15">
      <c r="A40" s="99"/>
      <c r="B40" s="100" t="s">
        <v>160</v>
      </c>
      <c r="C40" s="101">
        <v>1159.7</v>
      </c>
    </row>
    <row r="41" spans="1:3" ht="15">
      <c r="A41" s="99" t="s">
        <v>183</v>
      </c>
      <c r="B41" s="100" t="s">
        <v>167</v>
      </c>
      <c r="C41" s="101">
        <v>1613</v>
      </c>
    </row>
    <row r="42" spans="1:3" ht="15">
      <c r="A42" s="99"/>
      <c r="B42" s="100" t="s">
        <v>167</v>
      </c>
      <c r="C42" s="101">
        <v>1613</v>
      </c>
    </row>
    <row r="43" spans="1:3" ht="15">
      <c r="A43" s="99" t="s">
        <v>189</v>
      </c>
      <c r="B43" s="100" t="s">
        <v>176</v>
      </c>
      <c r="C43" s="101">
        <v>1346.5</v>
      </c>
    </row>
    <row r="44" spans="1:3" ht="15">
      <c r="A44" s="99"/>
      <c r="B44" s="100" t="s">
        <v>176</v>
      </c>
      <c r="C44" s="101">
        <v>1346.5</v>
      </c>
    </row>
    <row r="45" spans="1:3" ht="15">
      <c r="A45" s="99" t="s">
        <v>201</v>
      </c>
      <c r="B45" s="100" t="s">
        <v>184</v>
      </c>
      <c r="C45" s="101">
        <v>934.6</v>
      </c>
    </row>
    <row r="46" spans="1:3" ht="15">
      <c r="A46" s="99"/>
      <c r="B46" s="100" t="s">
        <v>184</v>
      </c>
      <c r="C46" s="101">
        <v>934.6</v>
      </c>
    </row>
    <row r="47" spans="1:3" ht="15">
      <c r="A47" s="99" t="s">
        <v>220</v>
      </c>
      <c r="B47" s="100" t="s">
        <v>190</v>
      </c>
      <c r="C47" s="101">
        <v>1432.7</v>
      </c>
    </row>
    <row r="48" spans="1:3" ht="15">
      <c r="A48" s="99"/>
      <c r="B48" s="100" t="s">
        <v>190</v>
      </c>
      <c r="C48" s="101">
        <v>1432.7</v>
      </c>
    </row>
    <row r="49" spans="1:3" ht="15">
      <c r="A49" s="99" t="s">
        <v>226</v>
      </c>
      <c r="B49" s="100" t="s">
        <v>202</v>
      </c>
      <c r="C49" s="101">
        <v>1980.5</v>
      </c>
    </row>
    <row r="50" spans="1:3" ht="15">
      <c r="A50" s="99"/>
      <c r="B50" s="100" t="s">
        <v>202</v>
      </c>
      <c r="C50" s="101">
        <v>1980.5</v>
      </c>
    </row>
    <row r="51" spans="1:3" ht="15">
      <c r="A51" s="99" t="s">
        <v>236</v>
      </c>
      <c r="B51" s="100" t="s">
        <v>221</v>
      </c>
      <c r="C51" s="101">
        <v>2448.5</v>
      </c>
    </row>
    <row r="52" spans="1:3" ht="15">
      <c r="A52" s="99"/>
      <c r="B52" s="100" t="s">
        <v>221</v>
      </c>
      <c r="C52" s="101">
        <v>2448.5</v>
      </c>
    </row>
    <row r="53" spans="1:3" ht="15">
      <c r="A53" s="99" t="s">
        <v>248</v>
      </c>
      <c r="B53" s="100" t="s">
        <v>227</v>
      </c>
      <c r="C53" s="101">
        <v>2441.8000000000002</v>
      </c>
    </row>
    <row r="54" spans="1:3" ht="15">
      <c r="A54" s="99"/>
      <c r="B54" s="100" t="s">
        <v>227</v>
      </c>
      <c r="C54" s="101">
        <v>2108.4</v>
      </c>
    </row>
    <row r="55" spans="1:3" ht="15">
      <c r="A55" s="99"/>
      <c r="B55" s="100" t="s">
        <v>229</v>
      </c>
      <c r="C55" s="101">
        <v>63.5</v>
      </c>
    </row>
    <row r="56" spans="1:3" ht="15">
      <c r="A56" s="99"/>
      <c r="B56" s="100" t="s">
        <v>230</v>
      </c>
      <c r="C56" s="101">
        <v>135.80000000000001</v>
      </c>
    </row>
    <row r="57" spans="1:3" ht="15">
      <c r="A57" s="99"/>
      <c r="B57" s="100" t="s">
        <v>231</v>
      </c>
      <c r="C57" s="101">
        <v>69.3</v>
      </c>
    </row>
    <row r="58" spans="1:3" ht="15">
      <c r="A58" s="99"/>
      <c r="B58" s="100" t="s">
        <v>233</v>
      </c>
      <c r="C58" s="101">
        <v>64.8</v>
      </c>
    </row>
    <row r="59" spans="1:3" ht="15">
      <c r="A59" s="99" t="s">
        <v>257</v>
      </c>
      <c r="B59" s="100" t="s">
        <v>237</v>
      </c>
      <c r="C59" s="101">
        <v>1988.9</v>
      </c>
    </row>
    <row r="60" spans="1:3" ht="15">
      <c r="A60" s="99"/>
      <c r="B60" s="100" t="s">
        <v>237</v>
      </c>
      <c r="C60" s="101">
        <v>1988.9</v>
      </c>
    </row>
    <row r="61" spans="1:3" ht="15">
      <c r="A61" s="99" t="s">
        <v>264</v>
      </c>
      <c r="B61" s="100" t="s">
        <v>249</v>
      </c>
      <c r="C61" s="101">
        <v>1482.1</v>
      </c>
    </row>
    <row r="62" spans="1:3" ht="15">
      <c r="A62" s="99"/>
      <c r="B62" s="100" t="s">
        <v>249</v>
      </c>
      <c r="C62" s="101">
        <v>1482.1</v>
      </c>
    </row>
    <row r="63" spans="1:3" ht="15">
      <c r="A63" s="99" t="s">
        <v>266</v>
      </c>
      <c r="B63" s="100" t="s">
        <v>258</v>
      </c>
      <c r="C63" s="101">
        <v>1796.3</v>
      </c>
    </row>
    <row r="64" spans="1:3" ht="15">
      <c r="A64" s="99"/>
      <c r="B64" s="100" t="s">
        <v>258</v>
      </c>
      <c r="C64" s="101">
        <v>1796.3</v>
      </c>
    </row>
    <row r="65" spans="1:3" ht="15">
      <c r="A65" s="99" t="s">
        <v>272</v>
      </c>
      <c r="B65" s="100" t="s">
        <v>265</v>
      </c>
      <c r="C65" s="101">
        <v>960.1</v>
      </c>
    </row>
    <row r="66" spans="1:3" ht="15">
      <c r="A66" s="99" t="s">
        <v>291</v>
      </c>
      <c r="B66" s="100" t="s">
        <v>267</v>
      </c>
      <c r="C66" s="101">
        <v>1810.3</v>
      </c>
    </row>
    <row r="67" spans="1:3" ht="15">
      <c r="A67" s="99"/>
      <c r="B67" s="100" t="s">
        <v>267</v>
      </c>
      <c r="C67" s="101">
        <v>1810.3</v>
      </c>
    </row>
    <row r="68" spans="1:3" ht="15">
      <c r="A68" s="99" t="s">
        <v>297</v>
      </c>
      <c r="B68" s="100" t="s">
        <v>273</v>
      </c>
      <c r="C68" s="101">
        <v>3506.1</v>
      </c>
    </row>
    <row r="69" spans="1:3" ht="15">
      <c r="A69" s="99"/>
      <c r="B69" s="100" t="s">
        <v>273</v>
      </c>
      <c r="C69" s="101">
        <v>3506.1</v>
      </c>
    </row>
    <row r="70" spans="1:3" ht="15">
      <c r="A70" s="99" t="s">
        <v>303</v>
      </c>
      <c r="B70" s="100" t="s">
        <v>292</v>
      </c>
      <c r="C70" s="101">
        <v>1017.1</v>
      </c>
    </row>
    <row r="71" spans="1:3" ht="15">
      <c r="A71" s="99"/>
      <c r="B71" s="100" t="s">
        <v>292</v>
      </c>
      <c r="C71" s="101">
        <v>1017.1</v>
      </c>
    </row>
    <row r="72" spans="1:3" ht="15">
      <c r="A72" s="99" t="s">
        <v>308</v>
      </c>
      <c r="B72" s="100" t="s">
        <v>298</v>
      </c>
      <c r="C72" s="101">
        <v>2023.3</v>
      </c>
    </row>
    <row r="73" spans="1:3" ht="15">
      <c r="A73" s="99"/>
      <c r="B73" s="100" t="s">
        <v>298</v>
      </c>
      <c r="C73" s="101">
        <v>2023.3</v>
      </c>
    </row>
    <row r="74" spans="1:3" ht="15">
      <c r="A74" s="99" t="s">
        <v>314</v>
      </c>
      <c r="B74" s="100" t="s">
        <v>304</v>
      </c>
      <c r="C74" s="101">
        <v>1238.5999999999999</v>
      </c>
    </row>
    <row r="75" spans="1:3" ht="15">
      <c r="A75" s="99"/>
      <c r="B75" s="100" t="s">
        <v>304</v>
      </c>
      <c r="C75" s="101">
        <v>1238.5999999999999</v>
      </c>
    </row>
    <row r="76" spans="1:3" ht="15">
      <c r="A76" s="99" t="s">
        <v>321</v>
      </c>
      <c r="B76" s="100" t="s">
        <v>309</v>
      </c>
      <c r="C76" s="101">
        <v>1111.4000000000001</v>
      </c>
    </row>
    <row r="77" spans="1:3" ht="15">
      <c r="A77" s="99"/>
      <c r="B77" s="100" t="s">
        <v>309</v>
      </c>
      <c r="C77" s="101">
        <v>1111.4000000000001</v>
      </c>
    </row>
    <row r="78" spans="1:3" ht="15">
      <c r="A78" s="99" t="s">
        <v>337</v>
      </c>
      <c r="B78" s="100" t="s">
        <v>315</v>
      </c>
      <c r="C78" s="101">
        <v>1846.1</v>
      </c>
    </row>
    <row r="79" spans="1:3" ht="15">
      <c r="A79" s="99"/>
      <c r="B79" s="100" t="s">
        <v>315</v>
      </c>
      <c r="C79" s="101">
        <v>1773.5</v>
      </c>
    </row>
    <row r="80" spans="1:3" ht="15">
      <c r="A80" s="99"/>
      <c r="B80" s="100" t="s">
        <v>317</v>
      </c>
      <c r="C80" s="101">
        <v>32.1</v>
      </c>
    </row>
    <row r="81" spans="1:3" ht="15">
      <c r="A81" s="99"/>
      <c r="B81" s="100" t="s">
        <v>320</v>
      </c>
      <c r="C81" s="101">
        <v>40.5</v>
      </c>
    </row>
    <row r="82" spans="1:3" ht="15">
      <c r="A82" s="99" t="s">
        <v>339</v>
      </c>
      <c r="B82" s="100" t="s">
        <v>322</v>
      </c>
      <c r="C82" s="101">
        <v>2650.5</v>
      </c>
    </row>
    <row r="83" spans="1:3" ht="15">
      <c r="A83" s="99"/>
      <c r="B83" s="100" t="s">
        <v>322</v>
      </c>
      <c r="C83" s="101">
        <v>2650.5</v>
      </c>
    </row>
    <row r="84" spans="1:3" ht="15">
      <c r="A84" s="99" t="s">
        <v>348</v>
      </c>
      <c r="B84" s="100" t="s">
        <v>338</v>
      </c>
      <c r="C84" s="101">
        <v>629.9</v>
      </c>
    </row>
    <row r="85" spans="1:3" ht="15">
      <c r="A85" s="99" t="s">
        <v>351</v>
      </c>
      <c r="B85" s="100" t="s">
        <v>390</v>
      </c>
      <c r="C85" s="101">
        <v>1776.5</v>
      </c>
    </row>
    <row r="86" spans="1:3" ht="15">
      <c r="A86" s="99" t="s">
        <v>358</v>
      </c>
      <c r="B86" s="100" t="s">
        <v>340</v>
      </c>
      <c r="C86" s="101">
        <v>1152.8</v>
      </c>
    </row>
    <row r="87" spans="1:3" ht="15">
      <c r="A87" s="99"/>
      <c r="B87" s="100" t="s">
        <v>340</v>
      </c>
      <c r="C87" s="101">
        <v>1152.8</v>
      </c>
    </row>
    <row r="88" spans="1:3" ht="15">
      <c r="A88" s="99" t="s">
        <v>366</v>
      </c>
      <c r="B88" s="100" t="s">
        <v>349</v>
      </c>
      <c r="C88" s="101">
        <v>1144.9000000000001</v>
      </c>
    </row>
    <row r="89" spans="1:3" ht="15">
      <c r="A89" s="99"/>
      <c r="B89" s="100" t="s">
        <v>349</v>
      </c>
      <c r="C89" s="101">
        <v>1144.9000000000001</v>
      </c>
    </row>
    <row r="90" spans="1:3" ht="15">
      <c r="A90" s="99" t="s">
        <v>368</v>
      </c>
      <c r="B90" s="100" t="s">
        <v>352</v>
      </c>
      <c r="C90" s="101">
        <v>1148.4000000000001</v>
      </c>
    </row>
    <row r="91" spans="1:3" ht="15">
      <c r="A91" s="99"/>
      <c r="B91" s="100" t="s">
        <v>352</v>
      </c>
      <c r="C91" s="101">
        <v>1148.4000000000001</v>
      </c>
    </row>
    <row r="92" spans="1:3" ht="15">
      <c r="A92" s="99" t="s">
        <v>391</v>
      </c>
      <c r="B92" s="100" t="s">
        <v>359</v>
      </c>
      <c r="C92" s="101">
        <v>1554.5</v>
      </c>
    </row>
    <row r="93" spans="1:3" ht="15">
      <c r="A93" s="99"/>
      <c r="B93" s="100" t="s">
        <v>359</v>
      </c>
      <c r="C93" s="101">
        <v>1554.5</v>
      </c>
    </row>
    <row r="94" spans="1:3" ht="15">
      <c r="A94" s="99" t="s">
        <v>392</v>
      </c>
      <c r="B94" s="100" t="s">
        <v>367</v>
      </c>
      <c r="C94" s="101">
        <v>923.8</v>
      </c>
    </row>
    <row r="95" spans="1:3" ht="15">
      <c r="A95" s="99"/>
      <c r="B95" s="100" t="s">
        <v>367</v>
      </c>
      <c r="C95" s="101">
        <v>923.8</v>
      </c>
    </row>
    <row r="96" spans="1:3" ht="15">
      <c r="A96" s="99" t="s">
        <v>393</v>
      </c>
      <c r="B96" s="100" t="s">
        <v>369</v>
      </c>
      <c r="C96" s="101">
        <v>1426.7</v>
      </c>
    </row>
    <row r="97" spans="1:3" ht="15">
      <c r="A97" s="99"/>
      <c r="B97" s="100" t="s">
        <v>369</v>
      </c>
      <c r="C97" s="101">
        <v>1426.7</v>
      </c>
    </row>
    <row r="98" spans="1:3" ht="15">
      <c r="A98" s="99"/>
      <c r="B98" s="77" t="s">
        <v>19</v>
      </c>
      <c r="C98" s="101">
        <v>143069.9</v>
      </c>
    </row>
  </sheetData>
  <mergeCells count="1">
    <mergeCell ref="A9:C9"/>
  </mergeCells>
  <pageMargins left="0.47244094488188981" right="0.70866141732283472" top="0.43307086614173229" bottom="0.47244094488188981" header="0.19685039370078741" footer="0.19685039370078741"/>
  <pageSetup paperSize="9" orientation="portrait" r:id="rId1"/>
  <headerFooter>
    <oddHeader>&amp;C&amp;14&amp;P</oddHeader>
    <oddFooter>&amp;L&amp;8 3193-19</oddFooter>
  </headerFooter>
</worksheet>
</file>

<file path=xl/worksheets/sheet11.xml><?xml version="1.0" encoding="utf-8"?>
<worksheet xmlns="http://schemas.openxmlformats.org/spreadsheetml/2006/main" xmlns:r="http://schemas.openxmlformats.org/officeDocument/2006/relationships">
  <dimension ref="A1:D107"/>
  <sheetViews>
    <sheetView zoomScaleNormal="100" workbookViewId="0">
      <selection activeCell="C11" sqref="C11"/>
    </sheetView>
  </sheetViews>
  <sheetFormatPr defaultRowHeight="12.75" outlineLevelRow="3"/>
  <cols>
    <col min="1" max="1" width="7.625" style="42" customWidth="1"/>
    <col min="2" max="2" width="33.25" style="42" customWidth="1"/>
    <col min="3" max="3" width="13.5" style="42" customWidth="1"/>
    <col min="4" max="4" width="12.875" style="42" customWidth="1"/>
    <col min="5" max="5" width="8" style="42" customWidth="1"/>
    <col min="6" max="6" width="11.5" style="42" customWidth="1"/>
    <col min="7" max="9" width="8" style="42" customWidth="1"/>
    <col min="10" max="16384" width="9" style="42"/>
  </cols>
  <sheetData>
    <row r="1" spans="1:4" s="69" customFormat="1" ht="15">
      <c r="C1" s="132" t="s">
        <v>379</v>
      </c>
      <c r="D1" s="132"/>
    </row>
    <row r="2" spans="1:4" s="69" customFormat="1" ht="20.25" customHeight="1">
      <c r="C2" s="144" t="s">
        <v>60</v>
      </c>
      <c r="D2" s="144"/>
    </row>
    <row r="3" spans="1:4" s="69" customFormat="1" ht="15">
      <c r="C3" s="145" t="s">
        <v>59</v>
      </c>
      <c r="D3" s="145"/>
    </row>
    <row r="4" spans="1:4" s="69" customFormat="1" ht="15">
      <c r="C4" s="51"/>
      <c r="D4" s="51"/>
    </row>
    <row r="5" spans="1:4" s="69" customFormat="1" ht="15">
      <c r="C5" s="145" t="s">
        <v>62</v>
      </c>
      <c r="D5" s="145"/>
    </row>
    <row r="6" spans="1:4" s="69" customFormat="1" ht="15">
      <c r="C6" s="145" t="s">
        <v>63</v>
      </c>
      <c r="D6" s="145"/>
    </row>
    <row r="7" spans="1:4" s="69" customFormat="1" ht="15">
      <c r="C7" s="57"/>
      <c r="D7" s="57"/>
    </row>
    <row r="8" spans="1:4" s="81" customFormat="1" ht="68.25" customHeight="1">
      <c r="A8" s="152" t="s">
        <v>395</v>
      </c>
      <c r="B8" s="152"/>
      <c r="C8" s="152"/>
      <c r="D8" s="152"/>
    </row>
    <row r="9" spans="1:4" s="82" customFormat="1" ht="29.45" customHeight="1">
      <c r="A9" s="73" t="s">
        <v>41</v>
      </c>
      <c r="B9" s="73" t="s">
        <v>42</v>
      </c>
      <c r="C9" s="73" t="s">
        <v>0</v>
      </c>
      <c r="D9" s="73" t="s">
        <v>1</v>
      </c>
    </row>
    <row r="10" spans="1:4" s="82" customFormat="1" ht="15">
      <c r="A10" s="73" t="s">
        <v>44</v>
      </c>
      <c r="B10" s="73" t="s">
        <v>49</v>
      </c>
      <c r="C10" s="73" t="s">
        <v>50</v>
      </c>
      <c r="D10" s="73" t="s">
        <v>96</v>
      </c>
    </row>
    <row r="11" spans="1:4" ht="15" outlineLevel="2">
      <c r="A11" s="76" t="s">
        <v>44</v>
      </c>
      <c r="B11" s="77" t="s">
        <v>56</v>
      </c>
      <c r="C11" s="78">
        <v>2574</v>
      </c>
      <c r="D11" s="78">
        <v>2574</v>
      </c>
    </row>
    <row r="12" spans="1:4" ht="15" outlineLevel="2">
      <c r="A12" s="76" t="s">
        <v>49</v>
      </c>
      <c r="B12" s="77" t="s">
        <v>89</v>
      </c>
      <c r="C12" s="78">
        <v>137.6</v>
      </c>
      <c r="D12" s="78">
        <v>137.6</v>
      </c>
    </row>
    <row r="13" spans="1:4" ht="15" outlineLevel="3">
      <c r="A13" s="76"/>
      <c r="B13" s="77" t="s">
        <v>89</v>
      </c>
      <c r="C13" s="78">
        <v>50</v>
      </c>
      <c r="D13" s="78">
        <v>50</v>
      </c>
    </row>
    <row r="14" spans="1:4" ht="15" outlineLevel="3">
      <c r="A14" s="76"/>
      <c r="B14" s="77" t="s">
        <v>90</v>
      </c>
      <c r="C14" s="78">
        <v>43.8</v>
      </c>
      <c r="D14" s="78">
        <v>43.8</v>
      </c>
    </row>
    <row r="15" spans="1:4" ht="15" outlineLevel="3">
      <c r="A15" s="76"/>
      <c r="B15" s="77" t="s">
        <v>92</v>
      </c>
      <c r="C15" s="78">
        <v>43.8</v>
      </c>
      <c r="D15" s="78">
        <v>43.8</v>
      </c>
    </row>
    <row r="16" spans="1:4" ht="15" outlineLevel="2">
      <c r="A16" s="76" t="s">
        <v>50</v>
      </c>
      <c r="B16" s="77" t="s">
        <v>94</v>
      </c>
      <c r="C16" s="78">
        <v>182.2</v>
      </c>
      <c r="D16" s="78">
        <v>182.2</v>
      </c>
    </row>
    <row r="17" spans="1:4" ht="15" outlineLevel="2">
      <c r="A17" s="76" t="s">
        <v>96</v>
      </c>
      <c r="B17" s="77" t="s">
        <v>95</v>
      </c>
      <c r="C17" s="78">
        <v>56.2</v>
      </c>
      <c r="D17" s="78">
        <v>56.2</v>
      </c>
    </row>
    <row r="18" spans="1:4" ht="15" outlineLevel="2">
      <c r="A18" s="76" t="s">
        <v>97</v>
      </c>
      <c r="B18" s="77" t="s">
        <v>52</v>
      </c>
      <c r="C18" s="78">
        <v>56.2</v>
      </c>
      <c r="D18" s="78">
        <v>56.2</v>
      </c>
    </row>
    <row r="19" spans="1:4" ht="15" outlineLevel="2">
      <c r="A19" s="76" t="s">
        <v>104</v>
      </c>
      <c r="B19" s="77" t="s">
        <v>98</v>
      </c>
      <c r="C19" s="78">
        <v>150</v>
      </c>
      <c r="D19" s="78">
        <v>150</v>
      </c>
    </row>
    <row r="20" spans="1:4" ht="15" outlineLevel="3">
      <c r="A20" s="76"/>
      <c r="B20" s="77" t="s">
        <v>98</v>
      </c>
      <c r="C20" s="78">
        <v>56.2</v>
      </c>
      <c r="D20" s="78">
        <v>56.2</v>
      </c>
    </row>
    <row r="21" spans="1:4" ht="15" outlineLevel="3">
      <c r="A21" s="76"/>
      <c r="B21" s="77" t="s">
        <v>381</v>
      </c>
      <c r="C21" s="78">
        <v>50</v>
      </c>
      <c r="D21" s="78">
        <v>50</v>
      </c>
    </row>
    <row r="22" spans="1:4" ht="15" outlineLevel="3">
      <c r="A22" s="76"/>
      <c r="B22" s="77" t="s">
        <v>99</v>
      </c>
      <c r="C22" s="78">
        <v>43.8</v>
      </c>
      <c r="D22" s="78">
        <v>43.8</v>
      </c>
    </row>
    <row r="23" spans="1:4" ht="15" outlineLevel="2">
      <c r="A23" s="76" t="s">
        <v>106</v>
      </c>
      <c r="B23" s="77" t="s">
        <v>105</v>
      </c>
      <c r="C23" s="78">
        <v>56.2</v>
      </c>
      <c r="D23" s="78">
        <v>56.2</v>
      </c>
    </row>
    <row r="24" spans="1:4" ht="15" outlineLevel="2">
      <c r="A24" s="76" t="s">
        <v>107</v>
      </c>
      <c r="B24" s="77" t="s">
        <v>45</v>
      </c>
      <c r="C24" s="78">
        <v>56.2</v>
      </c>
      <c r="D24" s="78">
        <v>56.2</v>
      </c>
    </row>
    <row r="25" spans="1:4" ht="15" outlineLevel="2">
      <c r="A25" s="76" t="s">
        <v>109</v>
      </c>
      <c r="B25" s="77" t="s">
        <v>382</v>
      </c>
      <c r="C25" s="78">
        <v>56.2</v>
      </c>
      <c r="D25" s="78">
        <v>56.2</v>
      </c>
    </row>
    <row r="26" spans="1:4" ht="15" outlineLevel="2">
      <c r="A26" s="76" t="s">
        <v>111</v>
      </c>
      <c r="B26" s="77" t="s">
        <v>108</v>
      </c>
      <c r="C26" s="78">
        <v>140.5</v>
      </c>
      <c r="D26" s="78">
        <v>140.5</v>
      </c>
    </row>
    <row r="27" spans="1:4" ht="15" outlineLevel="2">
      <c r="A27" s="76" t="s">
        <v>113</v>
      </c>
      <c r="B27" s="77" t="s">
        <v>110</v>
      </c>
      <c r="C27" s="78">
        <v>257.39999999999998</v>
      </c>
      <c r="D27" s="78">
        <v>257.39999999999998</v>
      </c>
    </row>
    <row r="28" spans="1:4" ht="15" outlineLevel="2">
      <c r="A28" s="76" t="s">
        <v>118</v>
      </c>
      <c r="B28" s="77" t="s">
        <v>112</v>
      </c>
      <c r="C28" s="78">
        <v>160.9</v>
      </c>
      <c r="D28" s="78">
        <v>160.9</v>
      </c>
    </row>
    <row r="29" spans="1:4" ht="15" outlineLevel="2">
      <c r="A29" s="76" t="s">
        <v>131</v>
      </c>
      <c r="B29" s="77" t="s">
        <v>114</v>
      </c>
      <c r="C29" s="78">
        <v>196.7</v>
      </c>
      <c r="D29" s="78">
        <v>196.7</v>
      </c>
    </row>
    <row r="30" spans="1:4" ht="15" outlineLevel="3">
      <c r="A30" s="76"/>
      <c r="B30" s="77" t="s">
        <v>114</v>
      </c>
      <c r="C30" s="78">
        <v>56.2</v>
      </c>
      <c r="D30" s="78">
        <v>56.2</v>
      </c>
    </row>
    <row r="31" spans="1:4" ht="15" outlineLevel="3">
      <c r="A31" s="76"/>
      <c r="B31" s="77" t="s">
        <v>383</v>
      </c>
      <c r="C31" s="78">
        <v>140.5</v>
      </c>
      <c r="D31" s="78">
        <v>140.5</v>
      </c>
    </row>
    <row r="32" spans="1:4" ht="15" outlineLevel="2">
      <c r="A32" s="76" t="s">
        <v>140</v>
      </c>
      <c r="B32" s="77" t="s">
        <v>119</v>
      </c>
      <c r="C32" s="78">
        <v>93.8</v>
      </c>
      <c r="D32" s="78">
        <v>93.8</v>
      </c>
    </row>
    <row r="33" spans="1:4" ht="15" outlineLevel="3">
      <c r="A33" s="76"/>
      <c r="B33" s="77" t="s">
        <v>119</v>
      </c>
      <c r="C33" s="78">
        <v>50</v>
      </c>
      <c r="D33" s="78">
        <v>50</v>
      </c>
    </row>
    <row r="34" spans="1:4" ht="15" outlineLevel="3">
      <c r="A34" s="76"/>
      <c r="B34" s="77" t="s">
        <v>384</v>
      </c>
      <c r="C34" s="78">
        <v>43.8</v>
      </c>
      <c r="D34" s="78">
        <v>43.8</v>
      </c>
    </row>
    <row r="35" spans="1:4" ht="15" outlineLevel="2">
      <c r="A35" s="76" t="s">
        <v>149</v>
      </c>
      <c r="B35" s="77" t="s">
        <v>132</v>
      </c>
      <c r="C35" s="78">
        <v>43.8</v>
      </c>
      <c r="D35" s="78">
        <v>43.8</v>
      </c>
    </row>
    <row r="36" spans="1:4" ht="15" outlineLevel="3">
      <c r="A36" s="76"/>
      <c r="B36" s="77" t="s">
        <v>132</v>
      </c>
      <c r="C36" s="78">
        <v>43.8</v>
      </c>
      <c r="D36" s="78">
        <v>43.8</v>
      </c>
    </row>
    <row r="37" spans="1:4" ht="15" outlineLevel="2">
      <c r="A37" s="76" t="s">
        <v>157</v>
      </c>
      <c r="B37" s="77" t="s">
        <v>141</v>
      </c>
      <c r="C37" s="78">
        <v>43.8</v>
      </c>
      <c r="D37" s="78">
        <v>43.8</v>
      </c>
    </row>
    <row r="38" spans="1:4" ht="15" outlineLevel="3">
      <c r="A38" s="76"/>
      <c r="B38" s="77" t="s">
        <v>141</v>
      </c>
      <c r="C38" s="78">
        <v>43.8</v>
      </c>
      <c r="D38" s="78">
        <v>43.8</v>
      </c>
    </row>
    <row r="39" spans="1:4" ht="15" outlineLevel="2">
      <c r="A39" s="76" t="s">
        <v>159</v>
      </c>
      <c r="B39" s="77" t="s">
        <v>150</v>
      </c>
      <c r="C39" s="78">
        <v>100</v>
      </c>
      <c r="D39" s="78">
        <v>100</v>
      </c>
    </row>
    <row r="40" spans="1:4" ht="15" outlineLevel="3">
      <c r="A40" s="76"/>
      <c r="B40" s="77" t="s">
        <v>150</v>
      </c>
      <c r="C40" s="78">
        <v>50</v>
      </c>
      <c r="D40" s="78">
        <v>50</v>
      </c>
    </row>
    <row r="41" spans="1:4" ht="15" outlineLevel="3">
      <c r="A41" s="76"/>
      <c r="B41" s="77" t="s">
        <v>385</v>
      </c>
      <c r="C41" s="78">
        <v>50</v>
      </c>
      <c r="D41" s="78">
        <v>50</v>
      </c>
    </row>
    <row r="42" spans="1:4" ht="15" outlineLevel="2">
      <c r="A42" s="76" t="s">
        <v>166</v>
      </c>
      <c r="B42" s="77" t="s">
        <v>158</v>
      </c>
      <c r="C42" s="78">
        <v>56.2</v>
      </c>
      <c r="D42" s="78">
        <v>56.2</v>
      </c>
    </row>
    <row r="43" spans="1:4" ht="15" outlineLevel="2">
      <c r="A43" s="76" t="s">
        <v>175</v>
      </c>
      <c r="B43" s="77" t="s">
        <v>160</v>
      </c>
      <c r="C43" s="78">
        <v>43.8</v>
      </c>
      <c r="D43" s="78">
        <v>43.8</v>
      </c>
    </row>
    <row r="44" spans="1:4" ht="15" outlineLevel="3">
      <c r="A44" s="76"/>
      <c r="B44" s="77" t="s">
        <v>160</v>
      </c>
      <c r="C44" s="78">
        <v>43.8</v>
      </c>
      <c r="D44" s="78">
        <v>43.8</v>
      </c>
    </row>
    <row r="45" spans="1:4" ht="15" outlineLevel="2">
      <c r="A45" s="76" t="s">
        <v>183</v>
      </c>
      <c r="B45" s="77" t="s">
        <v>167</v>
      </c>
      <c r="C45" s="78">
        <v>43.8</v>
      </c>
      <c r="D45" s="78">
        <v>43.8</v>
      </c>
    </row>
    <row r="46" spans="1:4" ht="15" outlineLevel="3">
      <c r="A46" s="76"/>
      <c r="B46" s="77" t="s">
        <v>167</v>
      </c>
      <c r="C46" s="78">
        <v>43.8</v>
      </c>
      <c r="D46" s="78">
        <v>43.8</v>
      </c>
    </row>
    <row r="47" spans="1:4" ht="15" outlineLevel="2">
      <c r="A47" s="76" t="s">
        <v>189</v>
      </c>
      <c r="B47" s="77" t="s">
        <v>176</v>
      </c>
      <c r="C47" s="78">
        <v>50</v>
      </c>
      <c r="D47" s="78">
        <v>50</v>
      </c>
    </row>
    <row r="48" spans="1:4" ht="15" outlineLevel="3">
      <c r="A48" s="76"/>
      <c r="B48" s="77" t="s">
        <v>176</v>
      </c>
      <c r="C48" s="78">
        <v>50</v>
      </c>
      <c r="D48" s="78">
        <v>50</v>
      </c>
    </row>
    <row r="49" spans="1:4" ht="15" outlineLevel="2">
      <c r="A49" s="76" t="s">
        <v>201</v>
      </c>
      <c r="B49" s="77" t="s">
        <v>184</v>
      </c>
      <c r="C49" s="78">
        <v>43.8</v>
      </c>
      <c r="D49" s="78">
        <v>43.8</v>
      </c>
    </row>
    <row r="50" spans="1:4" ht="15" outlineLevel="3">
      <c r="A50" s="76"/>
      <c r="B50" s="77" t="s">
        <v>184</v>
      </c>
      <c r="C50" s="78">
        <v>43.8</v>
      </c>
      <c r="D50" s="78">
        <v>43.8</v>
      </c>
    </row>
    <row r="51" spans="1:4" ht="15" outlineLevel="2">
      <c r="A51" s="76" t="s">
        <v>220</v>
      </c>
      <c r="B51" s="77" t="s">
        <v>190</v>
      </c>
      <c r="C51" s="78">
        <v>93.8</v>
      </c>
      <c r="D51" s="78">
        <v>93.8</v>
      </c>
    </row>
    <row r="52" spans="1:4" ht="15" outlineLevel="3">
      <c r="A52" s="76"/>
      <c r="B52" s="77" t="s">
        <v>190</v>
      </c>
      <c r="C52" s="78">
        <v>50</v>
      </c>
      <c r="D52" s="78">
        <v>50</v>
      </c>
    </row>
    <row r="53" spans="1:4" ht="15" outlineLevel="3">
      <c r="A53" s="76"/>
      <c r="B53" s="77" t="s">
        <v>191</v>
      </c>
      <c r="C53" s="78">
        <v>43.8</v>
      </c>
      <c r="D53" s="78">
        <v>43.8</v>
      </c>
    </row>
    <row r="54" spans="1:4" ht="15" outlineLevel="2">
      <c r="A54" s="76" t="s">
        <v>226</v>
      </c>
      <c r="B54" s="77" t="s">
        <v>202</v>
      </c>
      <c r="C54" s="78">
        <v>56.2</v>
      </c>
      <c r="D54" s="78">
        <v>56.2</v>
      </c>
    </row>
    <row r="55" spans="1:4" ht="15" outlineLevel="3">
      <c r="A55" s="76"/>
      <c r="B55" s="77" t="s">
        <v>202</v>
      </c>
      <c r="C55" s="78">
        <v>56.2</v>
      </c>
      <c r="D55" s="78">
        <v>56.2</v>
      </c>
    </row>
    <row r="56" spans="1:4" ht="15" outlineLevel="2">
      <c r="A56" s="76" t="s">
        <v>236</v>
      </c>
      <c r="B56" s="77" t="s">
        <v>221</v>
      </c>
      <c r="C56" s="78">
        <v>95.9</v>
      </c>
      <c r="D56" s="78">
        <v>95.9</v>
      </c>
    </row>
    <row r="57" spans="1:4" ht="15" outlineLevel="3">
      <c r="A57" s="76"/>
      <c r="B57" s="77" t="s">
        <v>221</v>
      </c>
      <c r="C57" s="78">
        <v>52.1</v>
      </c>
      <c r="D57" s="78">
        <v>52.1</v>
      </c>
    </row>
    <row r="58" spans="1:4" ht="15" outlineLevel="3">
      <c r="A58" s="76"/>
      <c r="B58" s="77" t="s">
        <v>386</v>
      </c>
      <c r="C58" s="78">
        <v>43.8</v>
      </c>
      <c r="D58" s="78">
        <v>43.8</v>
      </c>
    </row>
    <row r="59" spans="1:4" ht="15" outlineLevel="2">
      <c r="A59" s="76" t="s">
        <v>248</v>
      </c>
      <c r="B59" s="77" t="s">
        <v>227</v>
      </c>
      <c r="C59" s="78">
        <v>100</v>
      </c>
      <c r="D59" s="78">
        <v>100</v>
      </c>
    </row>
    <row r="60" spans="1:4" ht="15" outlineLevel="3">
      <c r="A60" s="76"/>
      <c r="B60" s="77" t="s">
        <v>227</v>
      </c>
      <c r="C60" s="78">
        <v>56.2</v>
      </c>
      <c r="D60" s="78">
        <v>56.2</v>
      </c>
    </row>
    <row r="61" spans="1:4" ht="15" outlineLevel="3">
      <c r="A61" s="76"/>
      <c r="B61" s="77" t="s">
        <v>228</v>
      </c>
      <c r="C61" s="78">
        <v>43.8</v>
      </c>
      <c r="D61" s="78">
        <v>43.8</v>
      </c>
    </row>
    <row r="62" spans="1:4" ht="15" outlineLevel="2">
      <c r="A62" s="76" t="s">
        <v>257</v>
      </c>
      <c r="B62" s="77" t="s">
        <v>237</v>
      </c>
      <c r="C62" s="78">
        <v>93.8</v>
      </c>
      <c r="D62" s="78">
        <v>93.8</v>
      </c>
    </row>
    <row r="63" spans="1:4" ht="15" outlineLevel="3">
      <c r="A63" s="76"/>
      <c r="B63" s="77" t="s">
        <v>237</v>
      </c>
      <c r="C63" s="78">
        <v>50</v>
      </c>
      <c r="D63" s="78">
        <v>50</v>
      </c>
    </row>
    <row r="64" spans="1:4" ht="15" outlineLevel="3">
      <c r="A64" s="76"/>
      <c r="B64" s="77" t="s">
        <v>238</v>
      </c>
      <c r="C64" s="78">
        <v>43.8</v>
      </c>
      <c r="D64" s="78">
        <v>43.8</v>
      </c>
    </row>
    <row r="65" spans="1:4" ht="15" outlineLevel="2">
      <c r="A65" s="76" t="s">
        <v>264</v>
      </c>
      <c r="B65" s="77" t="s">
        <v>249</v>
      </c>
      <c r="C65" s="78">
        <v>100</v>
      </c>
      <c r="D65" s="78">
        <v>100</v>
      </c>
    </row>
    <row r="66" spans="1:4" ht="15" outlineLevel="3">
      <c r="A66" s="76"/>
      <c r="B66" s="77" t="s">
        <v>249</v>
      </c>
      <c r="C66" s="78">
        <v>50</v>
      </c>
      <c r="D66" s="78">
        <v>50</v>
      </c>
    </row>
    <row r="67" spans="1:4" ht="15" outlineLevel="3">
      <c r="A67" s="76"/>
      <c r="B67" s="77" t="s">
        <v>387</v>
      </c>
      <c r="C67" s="78">
        <v>50</v>
      </c>
      <c r="D67" s="78">
        <v>50</v>
      </c>
    </row>
    <row r="68" spans="1:4" ht="15" outlineLevel="2">
      <c r="A68" s="76" t="s">
        <v>266</v>
      </c>
      <c r="B68" s="77" t="s">
        <v>258</v>
      </c>
      <c r="C68" s="78">
        <v>43.8</v>
      </c>
      <c r="D68" s="78">
        <v>43.8</v>
      </c>
    </row>
    <row r="69" spans="1:4" ht="15" outlineLevel="3">
      <c r="A69" s="76"/>
      <c r="B69" s="77" t="s">
        <v>258</v>
      </c>
      <c r="C69" s="78">
        <v>43.8</v>
      </c>
      <c r="D69" s="78">
        <v>43.8</v>
      </c>
    </row>
    <row r="70" spans="1:4" ht="15" outlineLevel="2">
      <c r="A70" s="76" t="s">
        <v>272</v>
      </c>
      <c r="B70" s="77" t="s">
        <v>265</v>
      </c>
      <c r="C70" s="78">
        <v>56.2</v>
      </c>
      <c r="D70" s="78">
        <v>56.2</v>
      </c>
    </row>
    <row r="71" spans="1:4" ht="15" outlineLevel="2">
      <c r="A71" s="76" t="s">
        <v>291</v>
      </c>
      <c r="B71" s="77" t="s">
        <v>267</v>
      </c>
      <c r="C71" s="78">
        <v>93.8</v>
      </c>
      <c r="D71" s="78">
        <v>93.8</v>
      </c>
    </row>
    <row r="72" spans="1:4" ht="15" outlineLevel="3">
      <c r="A72" s="76"/>
      <c r="B72" s="77" t="s">
        <v>267</v>
      </c>
      <c r="C72" s="78">
        <v>50</v>
      </c>
      <c r="D72" s="78">
        <v>50</v>
      </c>
    </row>
    <row r="73" spans="1:4" ht="15" outlineLevel="3">
      <c r="A73" s="76"/>
      <c r="B73" s="77" t="s">
        <v>388</v>
      </c>
      <c r="C73" s="78">
        <v>43.8</v>
      </c>
      <c r="D73" s="78">
        <v>43.8</v>
      </c>
    </row>
    <row r="74" spans="1:4" ht="15" outlineLevel="2">
      <c r="A74" s="76" t="s">
        <v>297</v>
      </c>
      <c r="B74" s="77" t="s">
        <v>273</v>
      </c>
      <c r="C74" s="78">
        <v>305.3</v>
      </c>
      <c r="D74" s="78">
        <v>305.3</v>
      </c>
    </row>
    <row r="75" spans="1:4" ht="15" outlineLevel="3">
      <c r="A75" s="76"/>
      <c r="B75" s="77" t="s">
        <v>273</v>
      </c>
      <c r="C75" s="78">
        <v>64.400000000000006</v>
      </c>
      <c r="D75" s="78">
        <v>64.400000000000006</v>
      </c>
    </row>
    <row r="76" spans="1:4" ht="15" outlineLevel="3">
      <c r="A76" s="76"/>
      <c r="B76" s="77" t="s">
        <v>274</v>
      </c>
      <c r="C76" s="78">
        <v>109.5</v>
      </c>
      <c r="D76" s="78">
        <v>109.5</v>
      </c>
    </row>
    <row r="77" spans="1:4" ht="15" outlineLevel="3">
      <c r="A77" s="76"/>
      <c r="B77" s="77" t="s">
        <v>280</v>
      </c>
      <c r="C77" s="78">
        <v>43.8</v>
      </c>
      <c r="D77" s="78">
        <v>43.8</v>
      </c>
    </row>
    <row r="78" spans="1:4" ht="15" outlineLevel="3">
      <c r="A78" s="76"/>
      <c r="B78" s="77" t="s">
        <v>282</v>
      </c>
      <c r="C78" s="78">
        <v>43.8</v>
      </c>
      <c r="D78" s="78">
        <v>43.8</v>
      </c>
    </row>
    <row r="79" spans="1:4" ht="15" outlineLevel="3">
      <c r="A79" s="76"/>
      <c r="B79" s="77" t="s">
        <v>283</v>
      </c>
      <c r="C79" s="78">
        <v>43.8</v>
      </c>
      <c r="D79" s="78">
        <v>43.8</v>
      </c>
    </row>
    <row r="80" spans="1:4" ht="15" outlineLevel="2">
      <c r="A80" s="76" t="s">
        <v>303</v>
      </c>
      <c r="B80" s="77" t="s">
        <v>292</v>
      </c>
      <c r="C80" s="78">
        <v>43.8</v>
      </c>
      <c r="D80" s="78">
        <v>43.8</v>
      </c>
    </row>
    <row r="81" spans="1:4" ht="15" outlineLevel="3">
      <c r="A81" s="76"/>
      <c r="B81" s="77" t="s">
        <v>292</v>
      </c>
      <c r="C81" s="78">
        <v>43.8</v>
      </c>
      <c r="D81" s="78">
        <v>43.8</v>
      </c>
    </row>
    <row r="82" spans="1:4" ht="15" outlineLevel="2">
      <c r="A82" s="76" t="s">
        <v>308</v>
      </c>
      <c r="B82" s="77" t="s">
        <v>298</v>
      </c>
      <c r="C82" s="78">
        <v>43.8</v>
      </c>
      <c r="D82" s="78">
        <v>43.8</v>
      </c>
    </row>
    <row r="83" spans="1:4" ht="15" outlineLevel="3">
      <c r="A83" s="76"/>
      <c r="B83" s="77" t="s">
        <v>298</v>
      </c>
      <c r="C83" s="78">
        <v>43.8</v>
      </c>
      <c r="D83" s="78">
        <v>43.8</v>
      </c>
    </row>
    <row r="84" spans="1:4" ht="15" outlineLevel="2">
      <c r="A84" s="76" t="s">
        <v>314</v>
      </c>
      <c r="B84" s="77" t="s">
        <v>304</v>
      </c>
      <c r="C84" s="78">
        <v>43.8</v>
      </c>
      <c r="D84" s="78">
        <v>43.8</v>
      </c>
    </row>
    <row r="85" spans="1:4" ht="15" outlineLevel="3">
      <c r="A85" s="76"/>
      <c r="B85" s="77" t="s">
        <v>304</v>
      </c>
      <c r="C85" s="78">
        <v>43.8</v>
      </c>
      <c r="D85" s="78">
        <v>43.8</v>
      </c>
    </row>
    <row r="86" spans="1:4" ht="15" outlineLevel="2">
      <c r="A86" s="76" t="s">
        <v>321</v>
      </c>
      <c r="B86" s="77" t="s">
        <v>309</v>
      </c>
      <c r="C86" s="78">
        <v>43.8</v>
      </c>
      <c r="D86" s="78">
        <v>43.8</v>
      </c>
    </row>
    <row r="87" spans="1:4" ht="15" outlineLevel="3">
      <c r="A87" s="76"/>
      <c r="B87" s="77" t="s">
        <v>309</v>
      </c>
      <c r="C87" s="78">
        <v>43.8</v>
      </c>
      <c r="D87" s="78">
        <v>43.8</v>
      </c>
    </row>
    <row r="88" spans="1:4" ht="15" outlineLevel="2">
      <c r="A88" s="76" t="s">
        <v>337</v>
      </c>
      <c r="B88" s="77" t="s">
        <v>315</v>
      </c>
      <c r="C88" s="78">
        <v>52.1</v>
      </c>
      <c r="D88" s="78">
        <v>52.1</v>
      </c>
    </row>
    <row r="89" spans="1:4" ht="15" outlineLevel="3">
      <c r="A89" s="76"/>
      <c r="B89" s="77" t="s">
        <v>315</v>
      </c>
      <c r="C89" s="78">
        <v>52.1</v>
      </c>
      <c r="D89" s="78">
        <v>52.1</v>
      </c>
    </row>
    <row r="90" spans="1:4" ht="15" outlineLevel="2">
      <c r="A90" s="76" t="s">
        <v>339</v>
      </c>
      <c r="B90" s="77" t="s">
        <v>322</v>
      </c>
      <c r="C90" s="78">
        <v>106.2</v>
      </c>
      <c r="D90" s="78">
        <v>106.2</v>
      </c>
    </row>
    <row r="91" spans="1:4" ht="15" outlineLevel="3">
      <c r="A91" s="76"/>
      <c r="B91" s="77" t="s">
        <v>322</v>
      </c>
      <c r="C91" s="78">
        <v>56.2</v>
      </c>
      <c r="D91" s="78">
        <v>56.2</v>
      </c>
    </row>
    <row r="92" spans="1:4" ht="15" outlineLevel="3">
      <c r="A92" s="76"/>
      <c r="B92" s="77" t="s">
        <v>389</v>
      </c>
      <c r="C92" s="78">
        <v>50</v>
      </c>
      <c r="D92" s="78">
        <v>50</v>
      </c>
    </row>
    <row r="93" spans="1:4" ht="15" outlineLevel="2">
      <c r="A93" s="76" t="s">
        <v>348</v>
      </c>
      <c r="B93" s="77" t="s">
        <v>338</v>
      </c>
      <c r="C93" s="78">
        <v>43.8</v>
      </c>
      <c r="D93" s="78">
        <v>43.8</v>
      </c>
    </row>
    <row r="94" spans="1:4" ht="15" outlineLevel="2">
      <c r="A94" s="76" t="s">
        <v>351</v>
      </c>
      <c r="B94" s="77" t="s">
        <v>390</v>
      </c>
      <c r="C94" s="78">
        <v>166.9</v>
      </c>
      <c r="D94" s="78">
        <v>166.9</v>
      </c>
    </row>
    <row r="95" spans="1:4" ht="15" outlineLevel="2">
      <c r="A95" s="76" t="s">
        <v>358</v>
      </c>
      <c r="B95" s="77" t="s">
        <v>340</v>
      </c>
      <c r="C95" s="78">
        <v>97.3</v>
      </c>
      <c r="D95" s="78">
        <v>97.3</v>
      </c>
    </row>
    <row r="96" spans="1:4" ht="15" outlineLevel="3">
      <c r="A96" s="76"/>
      <c r="B96" s="77" t="s">
        <v>340</v>
      </c>
      <c r="C96" s="78">
        <v>97.3</v>
      </c>
      <c r="D96" s="78">
        <v>97.3</v>
      </c>
    </row>
    <row r="97" spans="1:4" ht="15" outlineLevel="2">
      <c r="A97" s="76" t="s">
        <v>366</v>
      </c>
      <c r="B97" s="77" t="s">
        <v>349</v>
      </c>
      <c r="C97" s="78">
        <v>97.3</v>
      </c>
      <c r="D97" s="78">
        <v>97.3</v>
      </c>
    </row>
    <row r="98" spans="1:4" ht="15" outlineLevel="3">
      <c r="A98" s="76"/>
      <c r="B98" s="77" t="s">
        <v>349</v>
      </c>
      <c r="C98" s="78">
        <v>97.3</v>
      </c>
      <c r="D98" s="78">
        <v>97.3</v>
      </c>
    </row>
    <row r="99" spans="1:4" ht="15" outlineLevel="2">
      <c r="A99" s="76" t="s">
        <v>368</v>
      </c>
      <c r="B99" s="77" t="s">
        <v>352</v>
      </c>
      <c r="C99" s="78">
        <v>97.3</v>
      </c>
      <c r="D99" s="78">
        <v>97.3</v>
      </c>
    </row>
    <row r="100" spans="1:4" ht="15" outlineLevel="3">
      <c r="A100" s="76"/>
      <c r="B100" s="77" t="s">
        <v>352</v>
      </c>
      <c r="C100" s="78">
        <v>97.3</v>
      </c>
      <c r="D100" s="78">
        <v>97.3</v>
      </c>
    </row>
    <row r="101" spans="1:4" ht="15" outlineLevel="2">
      <c r="A101" s="76" t="s">
        <v>391</v>
      </c>
      <c r="B101" s="77" t="s">
        <v>359</v>
      </c>
      <c r="C101" s="78">
        <v>66.8</v>
      </c>
      <c r="D101" s="78">
        <v>66.8</v>
      </c>
    </row>
    <row r="102" spans="1:4" ht="15" outlineLevel="3">
      <c r="A102" s="76"/>
      <c r="B102" s="77" t="s">
        <v>359</v>
      </c>
      <c r="C102" s="78">
        <v>66.8</v>
      </c>
      <c r="D102" s="78">
        <v>66.8</v>
      </c>
    </row>
    <row r="103" spans="1:4" ht="15" outlineLevel="2">
      <c r="A103" s="76" t="s">
        <v>392</v>
      </c>
      <c r="B103" s="77" t="s">
        <v>367</v>
      </c>
      <c r="C103" s="78">
        <v>66.8</v>
      </c>
      <c r="D103" s="78">
        <v>66.8</v>
      </c>
    </row>
    <row r="104" spans="1:4" ht="15" outlineLevel="3">
      <c r="A104" s="76"/>
      <c r="B104" s="77" t="s">
        <v>367</v>
      </c>
      <c r="C104" s="78">
        <v>66.8</v>
      </c>
      <c r="D104" s="78">
        <v>66.8</v>
      </c>
    </row>
    <row r="105" spans="1:4" ht="15" outlineLevel="2">
      <c r="A105" s="76" t="s">
        <v>393</v>
      </c>
      <c r="B105" s="77" t="s">
        <v>369</v>
      </c>
      <c r="C105" s="78">
        <v>267.10000000000002</v>
      </c>
      <c r="D105" s="78">
        <v>267.10000000000002</v>
      </c>
    </row>
    <row r="106" spans="1:4" ht="15" outlineLevel="3">
      <c r="A106" s="76"/>
      <c r="B106" s="77" t="s">
        <v>369</v>
      </c>
      <c r="C106" s="78">
        <v>267.10000000000002</v>
      </c>
      <c r="D106" s="78">
        <v>267.10000000000002</v>
      </c>
    </row>
    <row r="107" spans="1:4" ht="15">
      <c r="A107" s="76"/>
      <c r="B107" s="77" t="s">
        <v>19</v>
      </c>
      <c r="C107" s="78">
        <v>6874.9</v>
      </c>
      <c r="D107" s="78">
        <v>6874.9</v>
      </c>
    </row>
  </sheetData>
  <mergeCells count="6">
    <mergeCell ref="C1:D1"/>
    <mergeCell ref="A8:D8"/>
    <mergeCell ref="C6:D6"/>
    <mergeCell ref="C5:D5"/>
    <mergeCell ref="C3:D3"/>
    <mergeCell ref="C2:D2"/>
  </mergeCells>
  <pageMargins left="0.70866141732283472" right="0.70866141732283472" top="0.43307086614173229" bottom="0.51181102362204722" header="0.19685039370078741" footer="0.19685039370078741"/>
  <pageSetup paperSize="9" orientation="portrait" r:id="rId1"/>
  <headerFooter>
    <oddHeader>&amp;C&amp;14&amp;P</oddHeader>
    <oddFooter>&amp;L&amp;8 3193-19</oddFooter>
  </headerFooter>
</worksheet>
</file>

<file path=xl/worksheets/sheet12.xml><?xml version="1.0" encoding="utf-8"?>
<worksheet xmlns="http://schemas.openxmlformats.org/spreadsheetml/2006/main" xmlns:r="http://schemas.openxmlformats.org/officeDocument/2006/relationships">
  <dimension ref="A1:F14"/>
  <sheetViews>
    <sheetView workbookViewId="0">
      <selection activeCell="B25" sqref="B25"/>
    </sheetView>
  </sheetViews>
  <sheetFormatPr defaultRowHeight="12.75"/>
  <cols>
    <col min="1" max="1" width="5.75" style="31" customWidth="1"/>
    <col min="2" max="2" width="35.75" style="31" customWidth="1"/>
    <col min="3" max="3" width="21.375" style="31" customWidth="1"/>
    <col min="4" max="16384" width="9" style="31"/>
  </cols>
  <sheetData>
    <row r="1" spans="1:6" ht="15">
      <c r="C1" s="20" t="s">
        <v>394</v>
      </c>
    </row>
    <row r="2" spans="1:6" ht="15">
      <c r="C2" s="2" t="s">
        <v>60</v>
      </c>
    </row>
    <row r="3" spans="1:6" ht="15">
      <c r="C3" s="19" t="s">
        <v>83</v>
      </c>
    </row>
    <row r="4" spans="1:6" ht="15">
      <c r="C4" s="19"/>
    </row>
    <row r="5" spans="1:6" ht="15">
      <c r="C5" s="19" t="s">
        <v>62</v>
      </c>
    </row>
    <row r="6" spans="1:6" ht="15">
      <c r="C6" s="19" t="s">
        <v>63</v>
      </c>
    </row>
    <row r="7" spans="1:6" ht="54.75" customHeight="1">
      <c r="A7" s="153" t="s">
        <v>47</v>
      </c>
      <c r="B7" s="153"/>
      <c r="C7" s="153"/>
      <c r="D7" s="32"/>
      <c r="E7" s="32"/>
      <c r="F7" s="33"/>
    </row>
    <row r="8" spans="1:6" ht="15">
      <c r="A8" s="34"/>
      <c r="B8" s="32"/>
      <c r="C8" s="32"/>
      <c r="D8" s="32"/>
      <c r="E8" s="32"/>
      <c r="F8" s="33"/>
    </row>
    <row r="9" spans="1:6" ht="30">
      <c r="A9" s="35" t="s">
        <v>41</v>
      </c>
      <c r="B9" s="35" t="s">
        <v>42</v>
      </c>
      <c r="C9" s="35" t="s">
        <v>48</v>
      </c>
      <c r="D9" s="32"/>
      <c r="E9" s="32"/>
      <c r="F9" s="36"/>
    </row>
    <row r="10" spans="1:6" ht="15">
      <c r="A10" s="37" t="s">
        <v>44</v>
      </c>
      <c r="B10" s="37" t="s">
        <v>49</v>
      </c>
      <c r="C10" s="37" t="s">
        <v>50</v>
      </c>
      <c r="D10" s="32"/>
      <c r="E10" s="32"/>
      <c r="F10" s="36"/>
    </row>
    <row r="11" spans="1:6" ht="15">
      <c r="A11" s="37" t="s">
        <v>44</v>
      </c>
      <c r="B11" s="38" t="s">
        <v>51</v>
      </c>
      <c r="C11" s="39">
        <v>978.6</v>
      </c>
    </row>
    <row r="12" spans="1:6" ht="15">
      <c r="A12" s="37" t="s">
        <v>49</v>
      </c>
      <c r="B12" s="38" t="s">
        <v>52</v>
      </c>
      <c r="C12" s="39">
        <v>5750</v>
      </c>
    </row>
    <row r="13" spans="1:6" ht="15">
      <c r="A13" s="37" t="s">
        <v>50</v>
      </c>
      <c r="B13" s="38" t="s">
        <v>53</v>
      </c>
      <c r="C13" s="39">
        <v>3528.7</v>
      </c>
    </row>
    <row r="14" spans="1:6" ht="15">
      <c r="A14" s="40"/>
      <c r="B14" s="38" t="s">
        <v>19</v>
      </c>
      <c r="C14" s="39">
        <v>10257.299999999999</v>
      </c>
    </row>
  </sheetData>
  <mergeCells count="1">
    <mergeCell ref="A7:C7"/>
  </mergeCells>
  <pageMargins left="0.70866141732283472" right="0.70866141732283472" top="0.74803149606299213" bottom="0.74803149606299213" header="0.31496062992125984" footer="0.31496062992125984"/>
  <pageSetup paperSize="9" orientation="portrait" r:id="rId1"/>
  <headerFooter>
    <oddFooter>&amp;L&amp;8 3193-19</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4"/>
  <sheetViews>
    <sheetView zoomScaleNormal="100" workbookViewId="0">
      <selection activeCell="B21" sqref="B21"/>
    </sheetView>
  </sheetViews>
  <sheetFormatPr defaultRowHeight="12.75"/>
  <cols>
    <col min="1" max="1" width="13.125" style="42" customWidth="1"/>
    <col min="2" max="2" width="41.125" style="42" customWidth="1"/>
    <col min="3" max="3" width="22" style="42" customWidth="1"/>
    <col min="4" max="16384" width="9" style="42"/>
  </cols>
  <sheetData>
    <row r="1" spans="1:3" ht="18" customHeight="1">
      <c r="A1" s="41"/>
      <c r="B1" s="41"/>
      <c r="C1" s="20" t="s">
        <v>399</v>
      </c>
    </row>
    <row r="2" spans="1:3" ht="14.25" customHeight="1">
      <c r="A2" s="41"/>
      <c r="B2" s="41"/>
      <c r="C2" s="2" t="s">
        <v>60</v>
      </c>
    </row>
    <row r="3" spans="1:3" ht="14.25" customHeight="1">
      <c r="A3" s="41"/>
      <c r="B3" s="41"/>
      <c r="C3" s="19" t="s">
        <v>83</v>
      </c>
    </row>
    <row r="4" spans="1:3" ht="14.25" customHeight="1">
      <c r="A4" s="41"/>
      <c r="B4" s="41"/>
      <c r="C4" s="19"/>
    </row>
    <row r="5" spans="1:3" ht="14.25" customHeight="1">
      <c r="A5" s="41"/>
      <c r="B5" s="41"/>
      <c r="C5" s="19" t="s">
        <v>64</v>
      </c>
    </row>
    <row r="6" spans="1:3" ht="15">
      <c r="A6" s="41"/>
      <c r="B6" s="41"/>
      <c r="C6" s="19" t="s">
        <v>63</v>
      </c>
    </row>
    <row r="7" spans="1:3" ht="73.5" customHeight="1">
      <c r="A7" s="154" t="s">
        <v>612</v>
      </c>
      <c r="B7" s="154"/>
      <c r="C7" s="154"/>
    </row>
    <row r="8" spans="1:3" ht="14.25">
      <c r="A8" s="43"/>
      <c r="B8" s="44"/>
    </row>
    <row r="9" spans="1:3" ht="26.45" customHeight="1">
      <c r="A9" s="155" t="s">
        <v>54</v>
      </c>
      <c r="B9" s="155" t="s">
        <v>42</v>
      </c>
      <c r="C9" s="155" t="s">
        <v>55</v>
      </c>
    </row>
    <row r="10" spans="1:3" ht="26.45" customHeight="1">
      <c r="A10" s="156"/>
      <c r="B10" s="156"/>
      <c r="C10" s="156"/>
    </row>
    <row r="11" spans="1:3" ht="18" customHeight="1">
      <c r="A11" s="45" t="s">
        <v>44</v>
      </c>
      <c r="B11" s="46" t="s">
        <v>56</v>
      </c>
      <c r="C11" s="47">
        <v>285000</v>
      </c>
    </row>
    <row r="12" spans="1:3" ht="20.25" customHeight="1">
      <c r="A12" s="48"/>
      <c r="B12" s="49" t="s">
        <v>19</v>
      </c>
      <c r="C12" s="52">
        <v>285000</v>
      </c>
    </row>
    <row r="13" spans="1:3" ht="41.45" customHeight="1"/>
    <row r="14" spans="1:3" ht="41.45" customHeight="1"/>
  </sheetData>
  <mergeCells count="4">
    <mergeCell ref="A7:C7"/>
    <mergeCell ref="A9:A10"/>
    <mergeCell ref="B9:B10"/>
    <mergeCell ref="C9:C10"/>
  </mergeCells>
  <pageMargins left="0.70866141732283472" right="0.70866141732283472" top="0.74803149606299213" bottom="0.74803149606299213" header="0.31496062992125984" footer="0.31496062992125984"/>
  <pageSetup paperSize="9" fitToHeight="0" orientation="portrait" r:id="rId1"/>
  <headerFooter>
    <oddFooter>&amp;L&amp;8 3193-19</oddFooter>
  </headerFooter>
</worksheet>
</file>

<file path=xl/worksheets/sheet14.xml><?xml version="1.0" encoding="utf-8"?>
<worksheet xmlns="http://schemas.openxmlformats.org/spreadsheetml/2006/main" xmlns:r="http://schemas.openxmlformats.org/officeDocument/2006/relationships">
  <dimension ref="A1:D11"/>
  <sheetViews>
    <sheetView workbookViewId="0">
      <selection activeCell="J1" sqref="J1:J1048576"/>
    </sheetView>
  </sheetViews>
  <sheetFormatPr defaultRowHeight="15"/>
  <cols>
    <col min="1" max="1" width="9" style="22"/>
    <col min="2" max="2" width="31.625" style="22" customWidth="1"/>
    <col min="3" max="3" width="21.5" style="22" customWidth="1"/>
    <col min="4" max="16384" width="9" style="22"/>
  </cols>
  <sheetData>
    <row r="1" spans="1:4" ht="15.75">
      <c r="A1" s="21"/>
      <c r="B1" s="21"/>
      <c r="C1" s="20" t="s">
        <v>396</v>
      </c>
      <c r="D1" s="29"/>
    </row>
    <row r="2" spans="1:4" ht="15.75">
      <c r="A2" s="21"/>
      <c r="B2" s="21"/>
      <c r="C2" s="2" t="s">
        <v>60</v>
      </c>
      <c r="D2" s="29"/>
    </row>
    <row r="3" spans="1:4">
      <c r="A3" s="21"/>
      <c r="B3" s="21"/>
      <c r="C3" s="19" t="s">
        <v>61</v>
      </c>
    </row>
    <row r="4" spans="1:4">
      <c r="A4" s="21"/>
      <c r="B4" s="21"/>
      <c r="C4" s="19"/>
    </row>
    <row r="5" spans="1:4">
      <c r="A5" s="21"/>
      <c r="B5" s="21"/>
      <c r="C5" s="19" t="s">
        <v>65</v>
      </c>
    </row>
    <row r="6" spans="1:4">
      <c r="A6" s="21"/>
      <c r="B6" s="21"/>
      <c r="C6" s="19" t="s">
        <v>66</v>
      </c>
    </row>
    <row r="7" spans="1:4" ht="72" customHeight="1">
      <c r="A7" s="157" t="s">
        <v>40</v>
      </c>
      <c r="B7" s="157"/>
      <c r="C7" s="157"/>
    </row>
    <row r="8" spans="1:4" ht="30">
      <c r="A8" s="23" t="s">
        <v>41</v>
      </c>
      <c r="B8" s="23" t="s">
        <v>42</v>
      </c>
      <c r="C8" s="24" t="s">
        <v>43</v>
      </c>
    </row>
    <row r="9" spans="1:4" ht="17.25" customHeight="1">
      <c r="A9" s="25" t="s">
        <v>44</v>
      </c>
      <c r="B9" s="26" t="s">
        <v>45</v>
      </c>
      <c r="C9" s="27">
        <v>14986.5</v>
      </c>
    </row>
    <row r="10" spans="1:4" ht="21" customHeight="1">
      <c r="A10" s="25"/>
      <c r="B10" s="26" t="s">
        <v>19</v>
      </c>
      <c r="C10" s="27">
        <f>C9</f>
        <v>14986.5</v>
      </c>
    </row>
    <row r="11" spans="1:4">
      <c r="A11" s="28"/>
      <c r="B11" s="28"/>
      <c r="C11" s="28"/>
    </row>
  </sheetData>
  <mergeCells count="1">
    <mergeCell ref="A7:C7"/>
  </mergeCells>
  <pageMargins left="0.70866141732283472" right="0.70866141732283472" top="0.74803149606299213" bottom="0.74803149606299213" header="0.31496062992125984" footer="0.31496062992125984"/>
  <pageSetup paperSize="9" orientation="portrait" r:id="rId1"/>
  <headerFooter>
    <oddFooter>&amp;L&amp;8 3193-19</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133"/>
  <sheetViews>
    <sheetView topLeftCell="A106" workbookViewId="0">
      <selection activeCell="G112" sqref="G112"/>
    </sheetView>
  </sheetViews>
  <sheetFormatPr defaultRowHeight="12.75" outlineLevelRow="4"/>
  <cols>
    <col min="1" max="1" width="15.5" style="105" customWidth="1"/>
    <col min="2" max="2" width="10.75" style="105" customWidth="1"/>
    <col min="3" max="3" width="36.625" style="105" customWidth="1"/>
    <col min="4" max="5" width="13.5" style="105" customWidth="1"/>
    <col min="6" max="6" width="9" style="105"/>
    <col min="7" max="8" width="9.375" style="105" bestFit="1" customWidth="1"/>
    <col min="9" max="16384" width="9" style="105"/>
  </cols>
  <sheetData>
    <row r="1" spans="1:5" s="104" customFormat="1" ht="15">
      <c r="A1" s="5"/>
      <c r="B1" s="5"/>
      <c r="C1" s="5"/>
      <c r="D1" s="132" t="s">
        <v>608</v>
      </c>
      <c r="E1" s="133"/>
    </row>
    <row r="2" spans="1:5" s="104" customFormat="1" ht="15">
      <c r="A2" s="5"/>
      <c r="B2" s="5"/>
      <c r="C2" s="5"/>
      <c r="D2" s="134" t="s">
        <v>60</v>
      </c>
      <c r="E2" s="135"/>
    </row>
    <row r="3" spans="1:5" s="104" customFormat="1" ht="15">
      <c r="A3" s="5"/>
      <c r="B3" s="5"/>
      <c r="C3" s="5"/>
      <c r="D3" s="136" t="s">
        <v>809</v>
      </c>
      <c r="E3" s="135"/>
    </row>
    <row r="4" spans="1:5" s="104" customFormat="1" ht="62.45" customHeight="1">
      <c r="A4" s="127" t="s">
        <v>817</v>
      </c>
      <c r="B4" s="128"/>
      <c r="C4" s="128"/>
      <c r="D4" s="128"/>
      <c r="E4" s="128"/>
    </row>
    <row r="5" spans="1:5" s="104" customFormat="1" ht="19.149999999999999" customHeight="1">
      <c r="A5" s="112"/>
      <c r="B5" s="113"/>
      <c r="C5" s="113"/>
      <c r="D5" s="113"/>
      <c r="E5" s="113"/>
    </row>
    <row r="6" spans="1:5" s="107" customFormat="1" ht="15">
      <c r="A6" s="15" t="s">
        <v>20</v>
      </c>
      <c r="B6" s="15" t="s">
        <v>21</v>
      </c>
      <c r="C6" s="1" t="s">
        <v>22</v>
      </c>
      <c r="D6" s="15" t="s">
        <v>0</v>
      </c>
      <c r="E6" s="15" t="s">
        <v>23</v>
      </c>
    </row>
    <row r="7" spans="1:5" s="104" customFormat="1" ht="15">
      <c r="A7" s="10">
        <v>1</v>
      </c>
      <c r="B7" s="10">
        <v>2</v>
      </c>
      <c r="C7" s="9">
        <v>3</v>
      </c>
      <c r="D7" s="10">
        <v>4</v>
      </c>
      <c r="E7" s="10">
        <v>5</v>
      </c>
    </row>
    <row r="8" spans="1:5" s="104" customFormat="1" ht="15">
      <c r="A8" s="129" t="s">
        <v>813</v>
      </c>
      <c r="B8" s="130"/>
      <c r="C8" s="130"/>
      <c r="D8" s="130"/>
      <c r="E8" s="131"/>
    </row>
    <row r="9" spans="1:5" ht="30">
      <c r="A9" s="11" t="s">
        <v>613</v>
      </c>
      <c r="B9" s="11"/>
      <c r="C9" s="16" t="s">
        <v>405</v>
      </c>
      <c r="D9" s="17">
        <v>26231495.5</v>
      </c>
      <c r="E9" s="17">
        <v>28402532.199999999</v>
      </c>
    </row>
    <row r="10" spans="1:5" ht="90" outlineLevel="4">
      <c r="A10" s="11" t="s">
        <v>615</v>
      </c>
      <c r="B10" s="11"/>
      <c r="C10" s="16" t="s">
        <v>407</v>
      </c>
      <c r="D10" s="17">
        <v>118005.8</v>
      </c>
      <c r="E10" s="17">
        <v>118005.8</v>
      </c>
    </row>
    <row r="11" spans="1:5" ht="15" outlineLevel="4">
      <c r="A11" s="11"/>
      <c r="B11" s="11" t="s">
        <v>2</v>
      </c>
      <c r="C11" s="16" t="s">
        <v>3</v>
      </c>
      <c r="D11" s="17">
        <v>118005.8</v>
      </c>
      <c r="E11" s="17">
        <v>118005.8</v>
      </c>
    </row>
    <row r="12" spans="1:5" ht="30" outlineLevel="4">
      <c r="A12" s="11" t="s">
        <v>616</v>
      </c>
      <c r="B12" s="11"/>
      <c r="C12" s="16" t="s">
        <v>408</v>
      </c>
      <c r="D12" s="17">
        <v>4726849.5999999996</v>
      </c>
      <c r="E12" s="17">
        <v>6416388.4000000004</v>
      </c>
    </row>
    <row r="13" spans="1:5" ht="30" outlineLevel="4">
      <c r="A13" s="11" t="s">
        <v>617</v>
      </c>
      <c r="B13" s="11"/>
      <c r="C13" s="16" t="s">
        <v>409</v>
      </c>
      <c r="D13" s="17">
        <v>124134</v>
      </c>
      <c r="E13" s="17">
        <v>123834</v>
      </c>
    </row>
    <row r="14" spans="1:5" ht="45" outlineLevel="3">
      <c r="A14" s="11" t="s">
        <v>618</v>
      </c>
      <c r="B14" s="11"/>
      <c r="C14" s="16" t="s">
        <v>410</v>
      </c>
      <c r="D14" s="17">
        <v>123534</v>
      </c>
      <c r="E14" s="17">
        <v>123534</v>
      </c>
    </row>
    <row r="15" spans="1:5" ht="90" outlineLevel="4">
      <c r="A15" s="11"/>
      <c r="B15" s="11" t="s">
        <v>411</v>
      </c>
      <c r="C15" s="16" t="s">
        <v>412</v>
      </c>
      <c r="D15" s="17">
        <v>86339.6</v>
      </c>
      <c r="E15" s="17">
        <v>86339.6</v>
      </c>
    </row>
    <row r="16" spans="1:5" ht="30" outlineLevel="4">
      <c r="A16" s="11" t="s">
        <v>619</v>
      </c>
      <c r="B16" s="11"/>
      <c r="C16" s="16" t="s">
        <v>413</v>
      </c>
      <c r="D16" s="17">
        <v>4301447.8</v>
      </c>
      <c r="E16" s="17">
        <v>5986191.0999999996</v>
      </c>
    </row>
    <row r="17" spans="1:8" ht="75" outlineLevel="3">
      <c r="A17" s="11" t="s">
        <v>620</v>
      </c>
      <c r="B17" s="11"/>
      <c r="C17" s="16" t="s">
        <v>414</v>
      </c>
      <c r="D17" s="17">
        <v>3088946.3</v>
      </c>
      <c r="E17" s="17">
        <v>4861586.5999999996</v>
      </c>
    </row>
    <row r="18" spans="1:8" ht="45" outlineLevel="4">
      <c r="A18" s="11"/>
      <c r="B18" s="11" t="s">
        <v>415</v>
      </c>
      <c r="C18" s="16" t="s">
        <v>416</v>
      </c>
      <c r="D18" s="17">
        <v>3088946.3</v>
      </c>
      <c r="E18" s="17">
        <v>4861586.5999999996</v>
      </c>
    </row>
    <row r="19" spans="1:8" ht="30" outlineLevel="3">
      <c r="A19" s="11" t="s">
        <v>621</v>
      </c>
      <c r="B19" s="11"/>
      <c r="C19" s="16" t="s">
        <v>9</v>
      </c>
      <c r="D19" s="17">
        <v>36678251.299999997</v>
      </c>
      <c r="E19" s="17">
        <v>36367418.399999999</v>
      </c>
    </row>
    <row r="20" spans="1:8" ht="15" outlineLevel="3">
      <c r="A20" s="11" t="s">
        <v>623</v>
      </c>
      <c r="B20" s="11"/>
      <c r="C20" s="12" t="s">
        <v>598</v>
      </c>
      <c r="D20" s="17">
        <v>29206582</v>
      </c>
      <c r="E20" s="17">
        <v>29305812.199999999</v>
      </c>
    </row>
    <row r="21" spans="1:8" ht="75" outlineLevel="3">
      <c r="A21" s="11" t="s">
        <v>623</v>
      </c>
      <c r="B21" s="11"/>
      <c r="C21" s="12" t="s">
        <v>599</v>
      </c>
      <c r="D21" s="17">
        <v>291370.7</v>
      </c>
      <c r="E21" s="17">
        <v>291370.7</v>
      </c>
    </row>
    <row r="22" spans="1:8" ht="42" customHeight="1" outlineLevel="4">
      <c r="A22" s="11" t="s">
        <v>625</v>
      </c>
      <c r="B22" s="11"/>
      <c r="C22" s="16" t="s">
        <v>14</v>
      </c>
      <c r="D22" s="17">
        <v>4073952.1</v>
      </c>
      <c r="E22" s="17">
        <v>4062223.4</v>
      </c>
    </row>
    <row r="23" spans="1:8" ht="30" outlineLevel="4">
      <c r="A23" s="11" t="s">
        <v>626</v>
      </c>
      <c r="B23" s="11"/>
      <c r="C23" s="16" t="s">
        <v>15</v>
      </c>
      <c r="D23" s="17">
        <v>79628.899999999994</v>
      </c>
      <c r="E23" s="17">
        <v>77628.899999999994</v>
      </c>
    </row>
    <row r="24" spans="1:8" ht="30" outlineLevel="4">
      <c r="A24" s="11" t="s">
        <v>632</v>
      </c>
      <c r="B24" s="11"/>
      <c r="C24" s="16" t="s">
        <v>10</v>
      </c>
      <c r="D24" s="17">
        <v>3353053.4</v>
      </c>
      <c r="E24" s="17">
        <v>2954719</v>
      </c>
      <c r="G24" s="106"/>
      <c r="H24" s="106"/>
    </row>
    <row r="25" spans="1:8" ht="60" outlineLevel="3">
      <c r="A25" s="11" t="s">
        <v>633</v>
      </c>
      <c r="B25" s="11"/>
      <c r="C25" s="16" t="s">
        <v>11</v>
      </c>
      <c r="D25" s="17">
        <v>3087550.3</v>
      </c>
      <c r="E25" s="17">
        <v>2689620.5</v>
      </c>
      <c r="G25" s="106"/>
      <c r="H25" s="106"/>
    </row>
    <row r="26" spans="1:8" ht="45" outlineLevel="3">
      <c r="A26" s="11" t="s">
        <v>634</v>
      </c>
      <c r="B26" s="11"/>
      <c r="C26" s="16" t="s">
        <v>13</v>
      </c>
      <c r="D26" s="17">
        <v>212927.9</v>
      </c>
      <c r="E26" s="17">
        <v>179787.9</v>
      </c>
    </row>
    <row r="27" spans="1:8" ht="45" outlineLevel="4">
      <c r="A27" s="11"/>
      <c r="B27" s="11" t="s">
        <v>6</v>
      </c>
      <c r="C27" s="16" t="s">
        <v>7</v>
      </c>
      <c r="D27" s="17">
        <v>212927.9</v>
      </c>
      <c r="E27" s="17">
        <v>179787.9</v>
      </c>
    </row>
    <row r="28" spans="1:8" ht="75" outlineLevel="3">
      <c r="A28" s="11" t="s">
        <v>636</v>
      </c>
      <c r="B28" s="11"/>
      <c r="C28" s="16" t="s">
        <v>414</v>
      </c>
      <c r="D28" s="17">
        <v>645105.9</v>
      </c>
      <c r="E28" s="17">
        <v>665110.30000000005</v>
      </c>
    </row>
    <row r="29" spans="1:8" ht="45" outlineLevel="4">
      <c r="A29" s="11"/>
      <c r="B29" s="11" t="s">
        <v>415</v>
      </c>
      <c r="C29" s="16" t="s">
        <v>416</v>
      </c>
      <c r="D29" s="17">
        <v>645105.9</v>
      </c>
      <c r="E29" s="17">
        <v>665110.30000000005</v>
      </c>
    </row>
    <row r="30" spans="1:8" ht="45" outlineLevel="3">
      <c r="A30" s="11" t="s">
        <v>637</v>
      </c>
      <c r="B30" s="11"/>
      <c r="C30" s="16" t="s">
        <v>421</v>
      </c>
      <c r="D30" s="17">
        <v>22359023.100000001</v>
      </c>
      <c r="E30" s="17">
        <v>22332759.5</v>
      </c>
    </row>
    <row r="31" spans="1:8" ht="60" outlineLevel="4">
      <c r="A31" s="11" t="s">
        <v>643</v>
      </c>
      <c r="B31" s="11"/>
      <c r="C31" s="16" t="s">
        <v>427</v>
      </c>
      <c r="D31" s="17">
        <v>10220038.199999999</v>
      </c>
      <c r="E31" s="17">
        <v>10127057.300000001</v>
      </c>
    </row>
    <row r="32" spans="1:8" ht="60" outlineLevel="3">
      <c r="A32" s="11" t="s">
        <v>646</v>
      </c>
      <c r="B32" s="11"/>
      <c r="C32" s="16" t="s">
        <v>432</v>
      </c>
      <c r="D32" s="17">
        <v>2534658.9</v>
      </c>
      <c r="E32" s="17">
        <v>2464658.9</v>
      </c>
    </row>
    <row r="33" spans="1:5" ht="75" outlineLevel="3">
      <c r="A33" s="11" t="s">
        <v>647</v>
      </c>
      <c r="B33" s="11"/>
      <c r="C33" s="16" t="s">
        <v>414</v>
      </c>
      <c r="D33" s="17">
        <v>245000</v>
      </c>
      <c r="E33" s="17">
        <v>175000</v>
      </c>
    </row>
    <row r="34" spans="1:5" ht="45" outlineLevel="4">
      <c r="A34" s="11"/>
      <c r="B34" s="11" t="s">
        <v>415</v>
      </c>
      <c r="C34" s="16" t="s">
        <v>416</v>
      </c>
      <c r="D34" s="17">
        <v>245000</v>
      </c>
      <c r="E34" s="17">
        <v>175000</v>
      </c>
    </row>
    <row r="35" spans="1:5" ht="45" outlineLevel="4">
      <c r="A35" s="11" t="s">
        <v>648</v>
      </c>
      <c r="B35" s="11"/>
      <c r="C35" s="16" t="s">
        <v>433</v>
      </c>
      <c r="D35" s="17">
        <v>710188.2</v>
      </c>
      <c r="E35" s="17">
        <v>710188.2</v>
      </c>
    </row>
    <row r="36" spans="1:5" ht="30" outlineLevel="4">
      <c r="A36" s="11" t="s">
        <v>649</v>
      </c>
      <c r="B36" s="11"/>
      <c r="C36" s="16" t="s">
        <v>434</v>
      </c>
      <c r="D36" s="17">
        <v>710188.2</v>
      </c>
      <c r="E36" s="17">
        <v>710188.2</v>
      </c>
    </row>
    <row r="37" spans="1:5" ht="45" outlineLevel="4">
      <c r="A37" s="11" t="s">
        <v>650</v>
      </c>
      <c r="B37" s="11"/>
      <c r="C37" s="16" t="s">
        <v>435</v>
      </c>
      <c r="D37" s="17">
        <v>69490.100000000006</v>
      </c>
      <c r="E37" s="17">
        <v>69490.100000000006</v>
      </c>
    </row>
    <row r="38" spans="1:5" ht="45" outlineLevel="3">
      <c r="A38" s="11"/>
      <c r="B38" s="11" t="s">
        <v>6</v>
      </c>
      <c r="C38" s="16" t="s">
        <v>7</v>
      </c>
      <c r="D38" s="17">
        <v>49149.4</v>
      </c>
      <c r="E38" s="17">
        <v>49149.4</v>
      </c>
    </row>
    <row r="39" spans="1:5" ht="45" outlineLevel="3">
      <c r="A39" s="11" t="s">
        <v>651</v>
      </c>
      <c r="B39" s="11"/>
      <c r="C39" s="16" t="s">
        <v>436</v>
      </c>
      <c r="D39" s="17">
        <v>5572449.7999999998</v>
      </c>
      <c r="E39" s="17">
        <v>5919615.9000000004</v>
      </c>
    </row>
    <row r="40" spans="1:5" ht="30" outlineLevel="4">
      <c r="A40" s="11" t="s">
        <v>652</v>
      </c>
      <c r="B40" s="11"/>
      <c r="C40" s="16" t="s">
        <v>437</v>
      </c>
      <c r="D40" s="17">
        <v>5464673.5</v>
      </c>
      <c r="E40" s="17">
        <v>5811843</v>
      </c>
    </row>
    <row r="41" spans="1:5" ht="45" outlineLevel="3">
      <c r="A41" s="11" t="s">
        <v>653</v>
      </c>
      <c r="B41" s="11"/>
      <c r="C41" s="16" t="s">
        <v>438</v>
      </c>
      <c r="D41" s="17">
        <v>3375647</v>
      </c>
      <c r="E41" s="17">
        <v>3927494.8</v>
      </c>
    </row>
    <row r="42" spans="1:5" ht="75" outlineLevel="4">
      <c r="A42" s="11" t="s">
        <v>654</v>
      </c>
      <c r="B42" s="11"/>
      <c r="C42" s="16" t="s">
        <v>414</v>
      </c>
      <c r="D42" s="17">
        <v>3375647</v>
      </c>
      <c r="E42" s="17">
        <v>3927494.8</v>
      </c>
    </row>
    <row r="43" spans="1:5" ht="45" outlineLevel="2">
      <c r="A43" s="11"/>
      <c r="B43" s="11" t="s">
        <v>415</v>
      </c>
      <c r="C43" s="16" t="s">
        <v>416</v>
      </c>
      <c r="D43" s="17">
        <v>3375647</v>
      </c>
      <c r="E43" s="17">
        <v>3927494.8</v>
      </c>
    </row>
    <row r="44" spans="1:5" ht="30" outlineLevel="4">
      <c r="A44" s="11" t="s">
        <v>655</v>
      </c>
      <c r="B44" s="11"/>
      <c r="C44" s="16" t="s">
        <v>27</v>
      </c>
      <c r="D44" s="17">
        <v>2228626.6</v>
      </c>
      <c r="E44" s="17">
        <v>2774765</v>
      </c>
    </row>
    <row r="45" spans="1:5" ht="45" outlineLevel="3">
      <c r="A45" s="11" t="s">
        <v>659</v>
      </c>
      <c r="B45" s="11"/>
      <c r="C45" s="16" t="s">
        <v>439</v>
      </c>
      <c r="D45" s="17">
        <v>987908.7</v>
      </c>
      <c r="E45" s="17">
        <v>987908.7</v>
      </c>
    </row>
    <row r="46" spans="1:5" ht="30" outlineLevel="4">
      <c r="A46" s="11" t="s">
        <v>660</v>
      </c>
      <c r="B46" s="11"/>
      <c r="C46" s="16" t="s">
        <v>440</v>
      </c>
      <c r="D46" s="17">
        <v>256941.3</v>
      </c>
      <c r="E46" s="17">
        <v>256941.3</v>
      </c>
    </row>
    <row r="47" spans="1:5" ht="60" outlineLevel="3">
      <c r="A47" s="11" t="s">
        <v>661</v>
      </c>
      <c r="B47" s="11"/>
      <c r="C47" s="16" t="s">
        <v>441</v>
      </c>
      <c r="D47" s="17">
        <v>214678.2</v>
      </c>
      <c r="E47" s="17">
        <v>214678.2</v>
      </c>
    </row>
    <row r="48" spans="1:5" ht="45" outlineLevel="4">
      <c r="A48" s="11"/>
      <c r="B48" s="11" t="s">
        <v>6</v>
      </c>
      <c r="C48" s="16" t="s">
        <v>7</v>
      </c>
      <c r="D48" s="17">
        <v>214678.2</v>
      </c>
      <c r="E48" s="17">
        <v>214678.2</v>
      </c>
    </row>
    <row r="49" spans="1:5" ht="105" outlineLevel="3">
      <c r="A49" s="11" t="s">
        <v>662</v>
      </c>
      <c r="B49" s="11"/>
      <c r="C49" s="16" t="s">
        <v>442</v>
      </c>
      <c r="D49" s="17">
        <v>674301.8</v>
      </c>
      <c r="E49" s="17">
        <v>674301.8</v>
      </c>
    </row>
    <row r="50" spans="1:5" ht="45" outlineLevel="4">
      <c r="A50" s="11" t="s">
        <v>663</v>
      </c>
      <c r="B50" s="11"/>
      <c r="C50" s="16" t="s">
        <v>410</v>
      </c>
      <c r="D50" s="17">
        <v>664301.80000000005</v>
      </c>
      <c r="E50" s="17">
        <v>664301.80000000005</v>
      </c>
    </row>
    <row r="51" spans="1:5" ht="45" outlineLevel="2">
      <c r="A51" s="11"/>
      <c r="B51" s="11" t="s">
        <v>6</v>
      </c>
      <c r="C51" s="16" t="s">
        <v>7</v>
      </c>
      <c r="D51" s="17">
        <v>664301.80000000005</v>
      </c>
      <c r="E51" s="17">
        <v>664301.80000000005</v>
      </c>
    </row>
    <row r="52" spans="1:5" ht="45" outlineLevel="3">
      <c r="A52" s="11" t="s">
        <v>665</v>
      </c>
      <c r="B52" s="11"/>
      <c r="C52" s="16" t="s">
        <v>31</v>
      </c>
      <c r="D52" s="17">
        <v>1043335.9</v>
      </c>
      <c r="E52" s="17">
        <v>1599008.3</v>
      </c>
    </row>
    <row r="53" spans="1:5" ht="45" outlineLevel="3">
      <c r="A53" s="11" t="s">
        <v>666</v>
      </c>
      <c r="B53" s="11"/>
      <c r="C53" s="16" t="s">
        <v>32</v>
      </c>
      <c r="D53" s="17">
        <v>1024943.8</v>
      </c>
      <c r="E53" s="17">
        <v>1580616.2</v>
      </c>
    </row>
    <row r="54" spans="1:5" ht="75" outlineLevel="3">
      <c r="A54" s="11" t="s">
        <v>754</v>
      </c>
      <c r="B54" s="11"/>
      <c r="C54" s="16" t="s">
        <v>414</v>
      </c>
      <c r="D54" s="17">
        <v>538289</v>
      </c>
      <c r="E54" s="17">
        <v>1093484.7</v>
      </c>
    </row>
    <row r="55" spans="1:5" ht="45" outlineLevel="4">
      <c r="A55" s="11"/>
      <c r="B55" s="11" t="s">
        <v>415</v>
      </c>
      <c r="C55" s="16" t="s">
        <v>416</v>
      </c>
      <c r="D55" s="17">
        <v>538289</v>
      </c>
      <c r="E55" s="17">
        <v>1093484.7</v>
      </c>
    </row>
    <row r="56" spans="1:5" ht="30" outlineLevel="3">
      <c r="A56" s="11" t="s">
        <v>671</v>
      </c>
      <c r="B56" s="11"/>
      <c r="C56" s="16" t="s">
        <v>446</v>
      </c>
      <c r="D56" s="17">
        <v>1656046.5</v>
      </c>
      <c r="E56" s="17">
        <v>1531698.9</v>
      </c>
    </row>
    <row r="57" spans="1:5" ht="30">
      <c r="A57" s="11" t="s">
        <v>672</v>
      </c>
      <c r="B57" s="11"/>
      <c r="C57" s="16" t="s">
        <v>447</v>
      </c>
      <c r="D57" s="17">
        <v>156820.1</v>
      </c>
      <c r="E57" s="17">
        <v>156820.1</v>
      </c>
    </row>
    <row r="58" spans="1:5" ht="15" outlineLevel="1">
      <c r="A58" s="11" t="s">
        <v>673</v>
      </c>
      <c r="B58" s="11"/>
      <c r="C58" s="16" t="s">
        <v>448</v>
      </c>
      <c r="D58" s="17">
        <v>44438</v>
      </c>
      <c r="E58" s="17">
        <v>44438</v>
      </c>
    </row>
    <row r="59" spans="1:5" ht="45" outlineLevel="2">
      <c r="A59" s="11"/>
      <c r="B59" s="11" t="s">
        <v>4</v>
      </c>
      <c r="C59" s="16" t="s">
        <v>5</v>
      </c>
      <c r="D59" s="17">
        <v>40273.1</v>
      </c>
      <c r="E59" s="17">
        <v>40273.1</v>
      </c>
    </row>
    <row r="60" spans="1:5" ht="45" outlineLevel="4">
      <c r="A60" s="11" t="s">
        <v>674</v>
      </c>
      <c r="B60" s="11"/>
      <c r="C60" s="16" t="s">
        <v>449</v>
      </c>
      <c r="D60" s="17">
        <v>55755.8</v>
      </c>
      <c r="E60" s="17">
        <v>57016.9</v>
      </c>
    </row>
    <row r="61" spans="1:5" ht="45" outlineLevel="3">
      <c r="A61" s="11" t="s">
        <v>675</v>
      </c>
      <c r="B61" s="11"/>
      <c r="C61" s="16" t="s">
        <v>450</v>
      </c>
      <c r="D61" s="17">
        <v>6874.9</v>
      </c>
      <c r="E61" s="17">
        <v>6874.9</v>
      </c>
    </row>
    <row r="62" spans="1:5" ht="15" outlineLevel="4">
      <c r="A62" s="11"/>
      <c r="B62" s="11" t="s">
        <v>2</v>
      </c>
      <c r="C62" s="16" t="s">
        <v>3</v>
      </c>
      <c r="D62" s="17">
        <v>6874.9</v>
      </c>
      <c r="E62" s="17">
        <v>6874.9</v>
      </c>
    </row>
    <row r="63" spans="1:5" ht="45" outlineLevel="3">
      <c r="A63" s="11" t="s">
        <v>676</v>
      </c>
      <c r="B63" s="11"/>
      <c r="C63" s="16" t="s">
        <v>451</v>
      </c>
      <c r="D63" s="17">
        <v>1006587</v>
      </c>
      <c r="E63" s="17">
        <v>880978.3</v>
      </c>
    </row>
    <row r="64" spans="1:5" ht="45" outlineLevel="3">
      <c r="A64" s="11" t="s">
        <v>679</v>
      </c>
      <c r="B64" s="11"/>
      <c r="C64" s="16" t="s">
        <v>455</v>
      </c>
      <c r="D64" s="17">
        <v>125608.7</v>
      </c>
      <c r="E64" s="17">
        <v>0</v>
      </c>
    </row>
    <row r="65" spans="1:5" ht="75" outlineLevel="4">
      <c r="A65" s="11" t="s">
        <v>680</v>
      </c>
      <c r="B65" s="11"/>
      <c r="C65" s="16" t="s">
        <v>414</v>
      </c>
      <c r="D65" s="17">
        <v>125608.7</v>
      </c>
      <c r="E65" s="17">
        <v>0</v>
      </c>
    </row>
    <row r="66" spans="1:5" ht="45" outlineLevel="2">
      <c r="A66" s="11"/>
      <c r="B66" s="11" t="s">
        <v>415</v>
      </c>
      <c r="C66" s="16" t="s">
        <v>416</v>
      </c>
      <c r="D66" s="17">
        <v>125608.7</v>
      </c>
      <c r="E66" s="17">
        <v>0</v>
      </c>
    </row>
    <row r="67" spans="1:5" ht="45" outlineLevel="3">
      <c r="A67" s="11" t="s">
        <v>684</v>
      </c>
      <c r="B67" s="11"/>
      <c r="C67" s="16" t="s">
        <v>459</v>
      </c>
      <c r="D67" s="17">
        <v>4078840.8</v>
      </c>
      <c r="E67" s="17">
        <v>3959508.1</v>
      </c>
    </row>
    <row r="68" spans="1:5" ht="30" outlineLevel="3">
      <c r="A68" s="11" t="s">
        <v>688</v>
      </c>
      <c r="B68" s="11"/>
      <c r="C68" s="16" t="s">
        <v>462</v>
      </c>
      <c r="D68" s="17">
        <v>130660.5</v>
      </c>
      <c r="E68" s="17">
        <v>185492.5</v>
      </c>
    </row>
    <row r="69" spans="1:5" ht="45" outlineLevel="3">
      <c r="A69" s="11" t="s">
        <v>689</v>
      </c>
      <c r="B69" s="11"/>
      <c r="C69" s="16" t="s">
        <v>463</v>
      </c>
      <c r="D69" s="17">
        <v>65585</v>
      </c>
      <c r="E69" s="17">
        <v>120417</v>
      </c>
    </row>
    <row r="70" spans="1:5" ht="45" outlineLevel="4">
      <c r="A70" s="11" t="s">
        <v>691</v>
      </c>
      <c r="B70" s="11"/>
      <c r="C70" s="16" t="s">
        <v>465</v>
      </c>
      <c r="D70" s="17">
        <v>31688.1</v>
      </c>
      <c r="E70" s="17">
        <v>31513.9</v>
      </c>
    </row>
    <row r="71" spans="1:5" ht="15" outlineLevel="2">
      <c r="A71" s="11"/>
      <c r="B71" s="11" t="s">
        <v>2</v>
      </c>
      <c r="C71" s="16" t="s">
        <v>3</v>
      </c>
      <c r="D71" s="17">
        <v>31688.1</v>
      </c>
      <c r="E71" s="17">
        <v>31513.9</v>
      </c>
    </row>
    <row r="72" spans="1:5" ht="60" outlineLevel="3">
      <c r="A72" s="11" t="s">
        <v>709</v>
      </c>
      <c r="B72" s="11"/>
      <c r="C72" s="16" t="s">
        <v>482</v>
      </c>
      <c r="D72" s="17">
        <v>6595760.0999999996</v>
      </c>
      <c r="E72" s="17">
        <v>6653292.2999999998</v>
      </c>
    </row>
    <row r="73" spans="1:5" ht="45" outlineLevel="3">
      <c r="A73" s="11" t="s">
        <v>755</v>
      </c>
      <c r="B73" s="11"/>
      <c r="C73" s="16" t="s">
        <v>524</v>
      </c>
      <c r="D73" s="17">
        <v>664681.1</v>
      </c>
      <c r="E73" s="17">
        <v>566034.4</v>
      </c>
    </row>
    <row r="74" spans="1:5" ht="30" outlineLevel="4">
      <c r="A74" s="11" t="s">
        <v>756</v>
      </c>
      <c r="B74" s="11"/>
      <c r="C74" s="16" t="s">
        <v>525</v>
      </c>
      <c r="D74" s="17">
        <v>126738</v>
      </c>
      <c r="E74" s="17">
        <v>44653.3</v>
      </c>
    </row>
    <row r="75" spans="1:5" ht="30" outlineLevel="3">
      <c r="A75" s="11" t="s">
        <v>719</v>
      </c>
      <c r="B75" s="11"/>
      <c r="C75" s="16" t="s">
        <v>492</v>
      </c>
      <c r="D75" s="17">
        <v>572478.9</v>
      </c>
      <c r="E75" s="17">
        <v>566215.5</v>
      </c>
    </row>
    <row r="76" spans="1:5" ht="45" outlineLevel="4">
      <c r="A76" s="11" t="s">
        <v>720</v>
      </c>
      <c r="B76" s="11"/>
      <c r="C76" s="16" t="s">
        <v>493</v>
      </c>
      <c r="D76" s="17">
        <v>570758.1</v>
      </c>
      <c r="E76" s="17">
        <v>564494.69999999995</v>
      </c>
    </row>
    <row r="77" spans="1:5" ht="30" outlineLevel="4">
      <c r="A77" s="11" t="s">
        <v>724</v>
      </c>
      <c r="B77" s="11"/>
      <c r="C77" s="16" t="s">
        <v>497</v>
      </c>
      <c r="D77" s="17">
        <v>19147936.100000001</v>
      </c>
      <c r="E77" s="17">
        <v>18800451.199999999</v>
      </c>
    </row>
    <row r="78" spans="1:5" ht="45" outlineLevel="4">
      <c r="A78" s="11" t="s">
        <v>725</v>
      </c>
      <c r="B78" s="11"/>
      <c r="C78" s="16" t="s">
        <v>498</v>
      </c>
      <c r="D78" s="17">
        <v>16575655</v>
      </c>
      <c r="E78" s="17">
        <v>16240928.6</v>
      </c>
    </row>
    <row r="79" spans="1:5" ht="105" outlineLevel="3">
      <c r="A79" s="11" t="s">
        <v>728</v>
      </c>
      <c r="B79" s="11"/>
      <c r="C79" s="16" t="s">
        <v>500</v>
      </c>
      <c r="D79" s="17">
        <v>5398401</v>
      </c>
      <c r="E79" s="17">
        <v>6006213.4000000004</v>
      </c>
    </row>
    <row r="80" spans="1:5" ht="45" outlineLevel="4">
      <c r="A80" s="11" t="s">
        <v>729</v>
      </c>
      <c r="B80" s="11"/>
      <c r="C80" s="16" t="s">
        <v>73</v>
      </c>
      <c r="D80" s="17">
        <v>5398401</v>
      </c>
      <c r="E80" s="17">
        <v>6006213.4000000004</v>
      </c>
    </row>
    <row r="81" spans="1:5" ht="45" outlineLevel="2">
      <c r="A81" s="11"/>
      <c r="B81" s="11" t="s">
        <v>415</v>
      </c>
      <c r="C81" s="16" t="s">
        <v>416</v>
      </c>
      <c r="D81" s="17">
        <v>5398401</v>
      </c>
      <c r="E81" s="17">
        <v>6006213.4000000004</v>
      </c>
    </row>
    <row r="82" spans="1:5" ht="75" outlineLevel="4">
      <c r="A82" s="11" t="s">
        <v>759</v>
      </c>
      <c r="B82" s="11"/>
      <c r="C82" s="16" t="s">
        <v>527</v>
      </c>
      <c r="D82" s="17">
        <v>5332389.4000000004</v>
      </c>
      <c r="E82" s="17">
        <v>3913763.1</v>
      </c>
    </row>
    <row r="83" spans="1:5" ht="75" outlineLevel="3">
      <c r="A83" s="11" t="s">
        <v>760</v>
      </c>
      <c r="B83" s="11"/>
      <c r="C83" s="16" t="s">
        <v>528</v>
      </c>
      <c r="D83" s="17">
        <v>4932744.3</v>
      </c>
      <c r="E83" s="17">
        <v>3913763.1</v>
      </c>
    </row>
    <row r="84" spans="1:5" ht="15" outlineLevel="4">
      <c r="A84" s="11"/>
      <c r="B84" s="11" t="s">
        <v>2</v>
      </c>
      <c r="C84" s="16" t="s">
        <v>3</v>
      </c>
      <c r="D84" s="17">
        <v>4932744.3</v>
      </c>
      <c r="E84" s="17">
        <v>3913763.1</v>
      </c>
    </row>
    <row r="85" spans="1:5" ht="30" outlineLevel="4">
      <c r="A85" s="11" t="s">
        <v>730</v>
      </c>
      <c r="B85" s="11"/>
      <c r="C85" s="16" t="s">
        <v>501</v>
      </c>
      <c r="D85" s="17">
        <v>1035228.3</v>
      </c>
      <c r="E85" s="17">
        <v>1021993.3</v>
      </c>
    </row>
    <row r="86" spans="1:5" ht="30" outlineLevel="2">
      <c r="A86" s="11" t="s">
        <v>731</v>
      </c>
      <c r="B86" s="11"/>
      <c r="C86" s="16" t="s">
        <v>502</v>
      </c>
      <c r="D86" s="17">
        <v>662223.80000000005</v>
      </c>
      <c r="E86" s="17">
        <v>648988.80000000005</v>
      </c>
    </row>
    <row r="87" spans="1:5" ht="45" outlineLevel="3">
      <c r="A87" s="11" t="s">
        <v>732</v>
      </c>
      <c r="B87" s="11"/>
      <c r="C87" s="16" t="s">
        <v>503</v>
      </c>
      <c r="D87" s="17">
        <v>662223.80000000005</v>
      </c>
      <c r="E87" s="17">
        <v>648988.80000000005</v>
      </c>
    </row>
    <row r="88" spans="1:5" ht="15" outlineLevel="3">
      <c r="A88" s="11"/>
      <c r="B88" s="11" t="s">
        <v>453</v>
      </c>
      <c r="C88" s="16" t="s">
        <v>454</v>
      </c>
      <c r="D88" s="17">
        <v>661724.30000000005</v>
      </c>
      <c r="E88" s="17">
        <v>648489.30000000005</v>
      </c>
    </row>
    <row r="89" spans="1:5" ht="45" outlineLevel="4">
      <c r="A89" s="11" t="s">
        <v>733</v>
      </c>
      <c r="B89" s="11"/>
      <c r="C89" s="16" t="s">
        <v>504</v>
      </c>
      <c r="D89" s="17">
        <v>11148384.699999999</v>
      </c>
      <c r="E89" s="17">
        <v>10888662.300000001</v>
      </c>
    </row>
    <row r="90" spans="1:5" ht="60" outlineLevel="3">
      <c r="A90" s="11" t="s">
        <v>734</v>
      </c>
      <c r="B90" s="11"/>
      <c r="C90" s="16" t="s">
        <v>505</v>
      </c>
      <c r="D90" s="17">
        <v>10610957.199999999</v>
      </c>
      <c r="E90" s="17">
        <v>10418200.699999999</v>
      </c>
    </row>
    <row r="91" spans="1:5" ht="90" outlineLevel="3">
      <c r="A91" s="11" t="s">
        <v>735</v>
      </c>
      <c r="B91" s="11"/>
      <c r="C91" s="16" t="s">
        <v>506</v>
      </c>
      <c r="D91" s="17">
        <v>1613530</v>
      </c>
      <c r="E91" s="17">
        <v>1406521.9</v>
      </c>
    </row>
    <row r="92" spans="1:5" ht="30" outlineLevel="3">
      <c r="A92" s="11" t="s">
        <v>762</v>
      </c>
      <c r="B92" s="11"/>
      <c r="C92" s="16" t="s">
        <v>530</v>
      </c>
      <c r="D92" s="17">
        <v>133078.29999999999</v>
      </c>
      <c r="E92" s="17">
        <v>139653.70000000001</v>
      </c>
    </row>
    <row r="93" spans="1:5" ht="15" outlineLevel="4">
      <c r="A93" s="11"/>
      <c r="B93" s="11" t="s">
        <v>2</v>
      </c>
      <c r="C93" s="16" t="s">
        <v>3</v>
      </c>
      <c r="D93" s="17">
        <v>133078.29999999999</v>
      </c>
      <c r="E93" s="17">
        <v>139653.70000000001</v>
      </c>
    </row>
    <row r="94" spans="1:5" ht="45" outlineLevel="2">
      <c r="A94" s="11" t="s">
        <v>737</v>
      </c>
      <c r="B94" s="11"/>
      <c r="C94" s="16" t="s">
        <v>508</v>
      </c>
      <c r="D94" s="17">
        <v>357994.5</v>
      </c>
      <c r="E94" s="17">
        <v>284107.09999999998</v>
      </c>
    </row>
    <row r="95" spans="1:5" ht="75" outlineLevel="3">
      <c r="A95" s="11" t="s">
        <v>738</v>
      </c>
      <c r="B95" s="11"/>
      <c r="C95" s="16" t="s">
        <v>509</v>
      </c>
      <c r="D95" s="17">
        <v>60065</v>
      </c>
      <c r="E95" s="17">
        <v>14100</v>
      </c>
    </row>
    <row r="96" spans="1:5" ht="225" outlineLevel="4">
      <c r="A96" s="11" t="s">
        <v>744</v>
      </c>
      <c r="B96" s="11"/>
      <c r="C96" s="16" t="s">
        <v>515</v>
      </c>
      <c r="D96" s="17">
        <v>1217474.8999999999</v>
      </c>
      <c r="E96" s="17">
        <v>1138857.5</v>
      </c>
    </row>
    <row r="97" spans="1:5" ht="45" outlineLevel="4">
      <c r="A97" s="11" t="s">
        <v>745</v>
      </c>
      <c r="B97" s="11"/>
      <c r="C97" s="16" t="s">
        <v>410</v>
      </c>
      <c r="D97" s="17">
        <v>264080.40000000002</v>
      </c>
      <c r="E97" s="17">
        <v>261640.3</v>
      </c>
    </row>
    <row r="98" spans="1:5" ht="45">
      <c r="A98" s="11"/>
      <c r="B98" s="11" t="s">
        <v>6</v>
      </c>
      <c r="C98" s="16" t="s">
        <v>7</v>
      </c>
      <c r="D98" s="17">
        <v>264080.40000000002</v>
      </c>
      <c r="E98" s="17">
        <v>261640.3</v>
      </c>
    </row>
    <row r="99" spans="1:5" ht="75" outlineLevel="3">
      <c r="A99" s="11" t="s">
        <v>751</v>
      </c>
      <c r="B99" s="11"/>
      <c r="C99" s="16" t="s">
        <v>521</v>
      </c>
      <c r="D99" s="17">
        <v>3724549.4</v>
      </c>
      <c r="E99" s="17">
        <v>3833459.3</v>
      </c>
    </row>
    <row r="100" spans="1:5" ht="45" outlineLevel="4">
      <c r="A100" s="11" t="s">
        <v>752</v>
      </c>
      <c r="B100" s="11"/>
      <c r="C100" s="16" t="s">
        <v>522</v>
      </c>
      <c r="D100" s="17">
        <v>1516321.3</v>
      </c>
      <c r="E100" s="17">
        <v>1516561.6</v>
      </c>
    </row>
    <row r="101" spans="1:5" ht="90" outlineLevel="3">
      <c r="A101" s="117"/>
      <c r="B101" s="117" t="s">
        <v>411</v>
      </c>
      <c r="C101" s="16" t="s">
        <v>412</v>
      </c>
      <c r="D101" s="17">
        <v>1151590.2</v>
      </c>
      <c r="E101" s="17">
        <v>1151830.5</v>
      </c>
    </row>
    <row r="102" spans="1:5" ht="15">
      <c r="A102" s="117"/>
      <c r="B102" s="117"/>
      <c r="C102" s="16" t="s">
        <v>19</v>
      </c>
      <c r="D102" s="17">
        <v>145574718</v>
      </c>
      <c r="E102" s="17">
        <v>147190350.80000001</v>
      </c>
    </row>
    <row r="103" spans="1:5" ht="15">
      <c r="A103" s="118"/>
      <c r="B103" s="118"/>
      <c r="C103" s="119"/>
      <c r="D103" s="122"/>
      <c r="E103" s="122"/>
    </row>
    <row r="104" spans="1:5" ht="15" outlineLevel="4">
      <c r="A104" s="126" t="s">
        <v>811</v>
      </c>
      <c r="B104" s="126"/>
      <c r="C104" s="126"/>
      <c r="D104" s="126"/>
      <c r="E104" s="126"/>
    </row>
    <row r="105" spans="1:5" ht="135" outlineLevel="4">
      <c r="A105" s="117" t="s">
        <v>627</v>
      </c>
      <c r="B105" s="117"/>
      <c r="C105" s="16" t="s">
        <v>417</v>
      </c>
      <c r="D105" s="17">
        <v>56000</v>
      </c>
      <c r="E105" s="17">
        <v>54000</v>
      </c>
    </row>
    <row r="106" spans="1:5" ht="45" outlineLevel="4">
      <c r="A106" s="11"/>
      <c r="B106" s="11" t="s">
        <v>6</v>
      </c>
      <c r="C106" s="16" t="s">
        <v>7</v>
      </c>
      <c r="D106" s="17">
        <v>56000</v>
      </c>
      <c r="E106" s="17">
        <v>54000</v>
      </c>
    </row>
    <row r="107" spans="1:5" ht="30" outlineLevel="4">
      <c r="A107" s="11" t="s">
        <v>635</v>
      </c>
      <c r="B107" s="11"/>
      <c r="C107" s="12" t="s">
        <v>26</v>
      </c>
      <c r="D107" s="17">
        <v>51700</v>
      </c>
      <c r="E107" s="17">
        <v>44600</v>
      </c>
    </row>
    <row r="108" spans="1:5" ht="45" outlineLevel="4">
      <c r="A108" s="11"/>
      <c r="B108" s="11" t="s">
        <v>4</v>
      </c>
      <c r="C108" s="12" t="s">
        <v>5</v>
      </c>
      <c r="D108" s="17">
        <v>51700</v>
      </c>
      <c r="E108" s="17">
        <v>44600</v>
      </c>
    </row>
    <row r="109" spans="1:5" ht="60" outlineLevel="3">
      <c r="A109" s="11" t="s">
        <v>757</v>
      </c>
      <c r="B109" s="11"/>
      <c r="C109" s="16" t="s">
        <v>526</v>
      </c>
      <c r="D109" s="17">
        <v>84288</v>
      </c>
      <c r="E109" s="17">
        <v>42203.3</v>
      </c>
    </row>
    <row r="110" spans="1:5" ht="15" outlineLevel="4">
      <c r="A110" s="11"/>
      <c r="B110" s="11" t="s">
        <v>2</v>
      </c>
      <c r="C110" s="16" t="s">
        <v>3</v>
      </c>
      <c r="D110" s="17">
        <v>84288</v>
      </c>
      <c r="E110" s="17">
        <v>42203.3</v>
      </c>
    </row>
    <row r="111" spans="1:5" ht="90" outlineLevel="2">
      <c r="A111" s="11" t="s">
        <v>758</v>
      </c>
      <c r="B111" s="11"/>
      <c r="C111" s="16" t="s">
        <v>819</v>
      </c>
      <c r="D111" s="17">
        <v>40000</v>
      </c>
      <c r="E111" s="17">
        <v>0</v>
      </c>
    </row>
    <row r="112" spans="1:5" ht="45" outlineLevel="3">
      <c r="A112" s="11"/>
      <c r="B112" s="11" t="s">
        <v>4</v>
      </c>
      <c r="C112" s="16" t="s">
        <v>5</v>
      </c>
      <c r="D112" s="17">
        <v>40000</v>
      </c>
      <c r="E112" s="17">
        <v>0</v>
      </c>
    </row>
    <row r="113" spans="1:5" ht="30" outlineLevel="3">
      <c r="A113" s="11" t="s">
        <v>722</v>
      </c>
      <c r="B113" s="11"/>
      <c r="C113" s="16" t="s">
        <v>495</v>
      </c>
      <c r="D113" s="17">
        <v>350</v>
      </c>
      <c r="E113" s="17">
        <v>350</v>
      </c>
    </row>
    <row r="114" spans="1:5" ht="45" outlineLevel="4">
      <c r="A114" s="11"/>
      <c r="B114" s="11" t="s">
        <v>4</v>
      </c>
      <c r="C114" s="16" t="s">
        <v>5</v>
      </c>
      <c r="D114" s="17">
        <v>350</v>
      </c>
      <c r="E114" s="17">
        <v>350</v>
      </c>
    </row>
    <row r="115" spans="1:5" ht="60" outlineLevel="4">
      <c r="A115" s="11" t="s">
        <v>736</v>
      </c>
      <c r="B115" s="11"/>
      <c r="C115" s="16" t="s">
        <v>507</v>
      </c>
      <c r="D115" s="17">
        <v>270000</v>
      </c>
      <c r="E115" s="17">
        <v>0</v>
      </c>
    </row>
    <row r="116" spans="1:5" ht="15" outlineLevel="2">
      <c r="A116" s="11"/>
      <c r="B116" s="11" t="s">
        <v>2</v>
      </c>
      <c r="C116" s="16" t="s">
        <v>3</v>
      </c>
      <c r="D116" s="17">
        <v>270000</v>
      </c>
      <c r="E116" s="17">
        <v>0</v>
      </c>
    </row>
    <row r="117" spans="1:5" ht="90" outlineLevel="4">
      <c r="A117" s="11" t="s">
        <v>739</v>
      </c>
      <c r="B117" s="11"/>
      <c r="C117" s="16" t="s">
        <v>510</v>
      </c>
      <c r="D117" s="17">
        <v>45965</v>
      </c>
      <c r="E117" s="17">
        <v>0</v>
      </c>
    </row>
    <row r="118" spans="1:5" ht="15" outlineLevel="4">
      <c r="A118" s="11"/>
      <c r="B118" s="11" t="s">
        <v>2</v>
      </c>
      <c r="C118" s="16" t="s">
        <v>3</v>
      </c>
      <c r="D118" s="17">
        <v>45965</v>
      </c>
      <c r="E118" s="17">
        <v>0</v>
      </c>
    </row>
    <row r="119" spans="1:5" ht="90" outlineLevel="3">
      <c r="A119" s="11" t="s">
        <v>747</v>
      </c>
      <c r="B119" s="11"/>
      <c r="C119" s="16" t="s">
        <v>517</v>
      </c>
      <c r="D119" s="17">
        <v>20000</v>
      </c>
      <c r="E119" s="17">
        <v>20000</v>
      </c>
    </row>
    <row r="120" spans="1:5" ht="90" outlineLevel="4">
      <c r="A120" s="11" t="s">
        <v>748</v>
      </c>
      <c r="B120" s="11"/>
      <c r="C120" s="16" t="s">
        <v>518</v>
      </c>
      <c r="D120" s="17">
        <v>5330</v>
      </c>
      <c r="E120" s="17">
        <v>5330</v>
      </c>
    </row>
    <row r="121" spans="1:5" ht="45" outlineLevel="4">
      <c r="A121" s="11"/>
      <c r="B121" s="11" t="s">
        <v>6</v>
      </c>
      <c r="C121" s="16" t="s">
        <v>7</v>
      </c>
      <c r="D121" s="17">
        <v>5330</v>
      </c>
      <c r="E121" s="17">
        <v>5330</v>
      </c>
    </row>
    <row r="122" spans="1:5" ht="89.25" customHeight="1" outlineLevel="3">
      <c r="A122" s="11" t="s">
        <v>749</v>
      </c>
      <c r="B122" s="11"/>
      <c r="C122" s="16" t="s">
        <v>519</v>
      </c>
      <c r="D122" s="17">
        <v>4330</v>
      </c>
      <c r="E122" s="17">
        <v>4330</v>
      </c>
    </row>
    <row r="123" spans="1:5" ht="45" outlineLevel="4">
      <c r="A123" s="11"/>
      <c r="B123" s="11" t="s">
        <v>6</v>
      </c>
      <c r="C123" s="16" t="s">
        <v>7</v>
      </c>
      <c r="D123" s="17">
        <v>4330</v>
      </c>
      <c r="E123" s="17">
        <v>4330</v>
      </c>
    </row>
    <row r="124" spans="1:5" ht="75" outlineLevel="3">
      <c r="A124" s="11" t="s">
        <v>750</v>
      </c>
      <c r="B124" s="11"/>
      <c r="C124" s="16" t="s">
        <v>520</v>
      </c>
      <c r="D124" s="17">
        <v>10340</v>
      </c>
      <c r="E124" s="17">
        <v>10340</v>
      </c>
    </row>
    <row r="125" spans="1:5" ht="45" outlineLevel="4">
      <c r="A125" s="117"/>
      <c r="B125" s="117" t="s">
        <v>6</v>
      </c>
      <c r="C125" s="16" t="s">
        <v>7</v>
      </c>
      <c r="D125" s="17">
        <v>10340</v>
      </c>
      <c r="E125" s="17">
        <v>10340</v>
      </c>
    </row>
    <row r="126" spans="1:5" ht="15" outlineLevel="4">
      <c r="A126" s="118"/>
      <c r="B126" s="118"/>
      <c r="C126" s="119"/>
      <c r="D126" s="122"/>
      <c r="E126" s="122"/>
    </row>
    <row r="127" spans="1:5" ht="15">
      <c r="A127" s="126" t="s">
        <v>812</v>
      </c>
      <c r="B127" s="126"/>
      <c r="C127" s="126"/>
      <c r="D127" s="126"/>
      <c r="E127" s="126"/>
    </row>
    <row r="128" spans="1:5" ht="75" outlineLevel="4">
      <c r="A128" s="117" t="s">
        <v>614</v>
      </c>
      <c r="B128" s="117"/>
      <c r="C128" s="16" t="s">
        <v>406</v>
      </c>
      <c r="D128" s="17">
        <v>25000</v>
      </c>
      <c r="E128" s="17">
        <v>25000</v>
      </c>
    </row>
    <row r="129" spans="1:5" ht="45" outlineLevel="4">
      <c r="A129" s="11"/>
      <c r="B129" s="11" t="s">
        <v>6</v>
      </c>
      <c r="C129" s="16" t="s">
        <v>7</v>
      </c>
      <c r="D129" s="17">
        <v>25000</v>
      </c>
      <c r="E129" s="17">
        <v>25000</v>
      </c>
    </row>
    <row r="130" spans="1:5" ht="30" outlineLevel="3">
      <c r="A130" s="11" t="s">
        <v>624</v>
      </c>
      <c r="B130" s="11"/>
      <c r="C130" s="12" t="s">
        <v>600</v>
      </c>
      <c r="D130" s="13">
        <v>51700</v>
      </c>
      <c r="E130" s="13">
        <v>44600</v>
      </c>
    </row>
    <row r="131" spans="1:5" ht="54" customHeight="1" outlineLevel="4">
      <c r="A131" s="11"/>
      <c r="B131" s="11" t="s">
        <v>4</v>
      </c>
      <c r="C131" s="16" t="s">
        <v>5</v>
      </c>
      <c r="D131" s="17">
        <v>51700</v>
      </c>
      <c r="E131" s="17">
        <v>44600</v>
      </c>
    </row>
    <row r="132" spans="1:5" ht="60" outlineLevel="1">
      <c r="A132" s="11" t="s">
        <v>761</v>
      </c>
      <c r="B132" s="11"/>
      <c r="C132" s="16" t="s">
        <v>529</v>
      </c>
      <c r="D132" s="17">
        <v>20000</v>
      </c>
      <c r="E132" s="17">
        <v>20000</v>
      </c>
    </row>
    <row r="133" spans="1:5" ht="15" outlineLevel="2">
      <c r="A133" s="11"/>
      <c r="B133" s="11" t="s">
        <v>2</v>
      </c>
      <c r="C133" s="16" t="s">
        <v>3</v>
      </c>
      <c r="D133" s="17">
        <v>20000</v>
      </c>
      <c r="E133" s="17">
        <v>20000</v>
      </c>
    </row>
  </sheetData>
  <mergeCells count="7">
    <mergeCell ref="D1:E1"/>
    <mergeCell ref="D2:E2"/>
    <mergeCell ref="D3:E3"/>
    <mergeCell ref="A4:E4"/>
    <mergeCell ref="A127:E127"/>
    <mergeCell ref="A104:E104"/>
    <mergeCell ref="A8:E8"/>
  </mergeCells>
  <pageMargins left="0.11811023622047245" right="0.11811023622047245" top="0.47244094488188981" bottom="0.39370078740157483" header="0.19685039370078741" footer="0.19685039370078741"/>
  <pageSetup paperSize="9" fitToHeight="0" orientation="portrait" r:id="rId1"/>
  <headerFooter>
    <oddHeader>&amp;C&amp;14&amp;P</oddHeader>
    <oddFooter>&amp;L&amp;8 3193-19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373"/>
  <sheetViews>
    <sheetView topLeftCell="A364" workbookViewId="0">
      <selection activeCell="C358" sqref="C358"/>
    </sheetView>
  </sheetViews>
  <sheetFormatPr defaultRowHeight="12.75" outlineLevelRow="7"/>
  <cols>
    <col min="1" max="2" width="7.625" style="105" customWidth="1"/>
    <col min="3" max="3" width="16" style="105" customWidth="1"/>
    <col min="4" max="4" width="7.625" style="105" customWidth="1"/>
    <col min="5" max="5" width="42.125" style="105" customWidth="1"/>
    <col min="6" max="6" width="25.5" style="105" customWidth="1"/>
    <col min="7" max="16384" width="9" style="105"/>
  </cols>
  <sheetData>
    <row r="1" spans="1:6" s="104" customFormat="1" ht="15">
      <c r="A1" s="5"/>
      <c r="B1" s="5"/>
      <c r="C1" s="5"/>
      <c r="D1" s="5"/>
      <c r="E1" s="14"/>
      <c r="F1" s="114" t="s">
        <v>609</v>
      </c>
    </row>
    <row r="2" spans="1:6" s="104" customFormat="1" ht="15">
      <c r="A2" s="5"/>
      <c r="B2" s="5"/>
      <c r="C2" s="5"/>
      <c r="D2" s="5"/>
      <c r="E2" s="14"/>
      <c r="F2" s="108" t="s">
        <v>60</v>
      </c>
    </row>
    <row r="3" spans="1:6" s="104" customFormat="1" ht="15">
      <c r="A3" s="5"/>
      <c r="B3" s="5"/>
      <c r="C3" s="5"/>
      <c r="D3" s="5"/>
      <c r="E3" s="14"/>
      <c r="F3" s="102" t="s">
        <v>610</v>
      </c>
    </row>
    <row r="4" spans="1:6" s="104" customFormat="1" ht="15">
      <c r="A4" s="5"/>
      <c r="B4" s="5"/>
      <c r="C4" s="5"/>
      <c r="D4" s="5"/>
      <c r="E4" s="14"/>
      <c r="F4" s="5"/>
    </row>
    <row r="5" spans="1:6" s="104" customFormat="1" ht="27.75" customHeight="1">
      <c r="A5" s="137" t="s">
        <v>816</v>
      </c>
      <c r="B5" s="137"/>
      <c r="C5" s="137"/>
      <c r="D5" s="137"/>
      <c r="E5" s="137"/>
      <c r="F5" s="137"/>
    </row>
    <row r="6" spans="1:6" s="104" customFormat="1" ht="15">
      <c r="A6" s="5"/>
      <c r="B6" s="5"/>
      <c r="C6" s="5"/>
      <c r="D6" s="5"/>
      <c r="E6" s="14"/>
      <c r="F6" s="5"/>
    </row>
    <row r="7" spans="1:6" s="107" customFormat="1" ht="15">
      <c r="A7" s="15" t="s">
        <v>24</v>
      </c>
      <c r="B7" s="15" t="s">
        <v>25</v>
      </c>
      <c r="C7" s="15" t="s">
        <v>20</v>
      </c>
      <c r="D7" s="15" t="s">
        <v>21</v>
      </c>
      <c r="E7" s="1" t="s">
        <v>22</v>
      </c>
      <c r="F7" s="11" t="s">
        <v>19</v>
      </c>
    </row>
    <row r="8" spans="1:6" s="104" customFormat="1" ht="15">
      <c r="A8" s="15">
        <v>1</v>
      </c>
      <c r="B8" s="15">
        <v>2</v>
      </c>
      <c r="C8" s="15">
        <v>3</v>
      </c>
      <c r="D8" s="15">
        <v>4</v>
      </c>
      <c r="E8" s="1">
        <v>5</v>
      </c>
      <c r="F8" s="11">
        <v>6</v>
      </c>
    </row>
    <row r="9" spans="1:6" s="104" customFormat="1" ht="15">
      <c r="A9" s="129" t="s">
        <v>813</v>
      </c>
      <c r="B9" s="130"/>
      <c r="C9" s="130"/>
      <c r="D9" s="130"/>
      <c r="E9" s="130"/>
      <c r="F9" s="131"/>
    </row>
    <row r="10" spans="1:6" ht="30">
      <c r="A10" s="11" t="s">
        <v>531</v>
      </c>
      <c r="B10" s="11"/>
      <c r="C10" s="11"/>
      <c r="D10" s="11"/>
      <c r="E10" s="16" t="s">
        <v>532</v>
      </c>
      <c r="F10" s="17">
        <v>2154366.4</v>
      </c>
    </row>
    <row r="11" spans="1:6" ht="15">
      <c r="A11" s="11"/>
      <c r="B11" s="11" t="s">
        <v>763</v>
      </c>
      <c r="C11" s="11"/>
      <c r="D11" s="11"/>
      <c r="E11" s="16" t="s">
        <v>533</v>
      </c>
      <c r="F11" s="17">
        <v>240284.2</v>
      </c>
    </row>
    <row r="12" spans="1:6" ht="15">
      <c r="A12" s="11"/>
      <c r="B12" s="11" t="s">
        <v>765</v>
      </c>
      <c r="C12" s="11"/>
      <c r="D12" s="11"/>
      <c r="E12" s="16" t="s">
        <v>535</v>
      </c>
      <c r="F12" s="17">
        <v>233478.2</v>
      </c>
    </row>
    <row r="13" spans="1:6" ht="30">
      <c r="A13" s="11"/>
      <c r="B13" s="11"/>
      <c r="C13" s="11" t="s">
        <v>733</v>
      </c>
      <c r="D13" s="11"/>
      <c r="E13" s="16" t="s">
        <v>504</v>
      </c>
      <c r="F13" s="17">
        <v>233478.2</v>
      </c>
    </row>
    <row r="14" spans="1:6" ht="30">
      <c r="A14" s="11"/>
      <c r="B14" s="11"/>
      <c r="C14" s="11" t="s">
        <v>737</v>
      </c>
      <c r="D14" s="11"/>
      <c r="E14" s="16" t="s">
        <v>508</v>
      </c>
      <c r="F14" s="17">
        <v>187390.4</v>
      </c>
    </row>
    <row r="15" spans="1:6" ht="60">
      <c r="A15" s="11"/>
      <c r="B15" s="11"/>
      <c r="C15" s="11" t="s">
        <v>738</v>
      </c>
      <c r="D15" s="11"/>
      <c r="E15" s="16" t="s">
        <v>509</v>
      </c>
      <c r="F15" s="17">
        <v>99507</v>
      </c>
    </row>
    <row r="16" spans="1:6" ht="45">
      <c r="A16" s="11"/>
      <c r="B16" s="11"/>
      <c r="C16" s="11" t="s">
        <v>740</v>
      </c>
      <c r="D16" s="11"/>
      <c r="E16" s="16" t="s">
        <v>511</v>
      </c>
      <c r="F16" s="17">
        <v>41922</v>
      </c>
    </row>
    <row r="17" spans="1:6" ht="15">
      <c r="A17" s="11"/>
      <c r="B17" s="11" t="s">
        <v>767</v>
      </c>
      <c r="C17" s="11"/>
      <c r="D17" s="11"/>
      <c r="E17" s="16" t="s">
        <v>537</v>
      </c>
      <c r="F17" s="17">
        <v>147854.29999999999</v>
      </c>
    </row>
    <row r="18" spans="1:6" ht="45">
      <c r="A18" s="11"/>
      <c r="B18" s="11" t="s">
        <v>770</v>
      </c>
      <c r="C18" s="11"/>
      <c r="D18" s="11"/>
      <c r="E18" s="16" t="s">
        <v>540</v>
      </c>
      <c r="F18" s="17">
        <v>1765707.9</v>
      </c>
    </row>
    <row r="19" spans="1:6" ht="30">
      <c r="A19" s="11"/>
      <c r="B19" s="11" t="s">
        <v>771</v>
      </c>
      <c r="C19" s="11"/>
      <c r="D19" s="11"/>
      <c r="E19" s="16" t="s">
        <v>541</v>
      </c>
      <c r="F19" s="17">
        <v>1765707.9</v>
      </c>
    </row>
    <row r="20" spans="1:6" ht="30">
      <c r="A20" s="11"/>
      <c r="B20" s="11"/>
      <c r="C20" s="11" t="s">
        <v>733</v>
      </c>
      <c r="D20" s="11"/>
      <c r="E20" s="16" t="s">
        <v>504</v>
      </c>
      <c r="F20" s="17">
        <v>1765707.9</v>
      </c>
    </row>
    <row r="21" spans="1:6" ht="45">
      <c r="A21" s="11"/>
      <c r="B21" s="11"/>
      <c r="C21" s="11" t="s">
        <v>734</v>
      </c>
      <c r="D21" s="11"/>
      <c r="E21" s="16" t="s">
        <v>505</v>
      </c>
      <c r="F21" s="17">
        <v>1437701.1</v>
      </c>
    </row>
    <row r="22" spans="1:6" ht="75">
      <c r="A22" s="11"/>
      <c r="B22" s="11"/>
      <c r="C22" s="11" t="s">
        <v>735</v>
      </c>
      <c r="D22" s="11"/>
      <c r="E22" s="16" t="s">
        <v>506</v>
      </c>
      <c r="F22" s="17">
        <v>1411511.1</v>
      </c>
    </row>
    <row r="23" spans="1:6" ht="15">
      <c r="A23" s="11" t="s">
        <v>601</v>
      </c>
      <c r="B23" s="11"/>
      <c r="C23" s="11"/>
      <c r="D23" s="11"/>
      <c r="E23" s="16" t="s">
        <v>602</v>
      </c>
      <c r="F23" s="17">
        <v>558630</v>
      </c>
    </row>
    <row r="24" spans="1:6" ht="15">
      <c r="A24" s="11"/>
      <c r="B24" s="11" t="s">
        <v>763</v>
      </c>
      <c r="C24" s="11"/>
      <c r="D24" s="11"/>
      <c r="E24" s="16" t="s">
        <v>533</v>
      </c>
      <c r="F24" s="17">
        <v>475782</v>
      </c>
    </row>
    <row r="25" spans="1:6" ht="15">
      <c r="A25" s="11"/>
      <c r="B25" s="11" t="s">
        <v>765</v>
      </c>
      <c r="C25" s="11"/>
      <c r="D25" s="11"/>
      <c r="E25" s="16" t="s">
        <v>535</v>
      </c>
      <c r="F25" s="17">
        <v>219452.4</v>
      </c>
    </row>
    <row r="26" spans="1:6" ht="60">
      <c r="A26" s="11"/>
      <c r="B26" s="11"/>
      <c r="C26" s="11" t="s">
        <v>751</v>
      </c>
      <c r="D26" s="11"/>
      <c r="E26" s="16" t="s">
        <v>521</v>
      </c>
      <c r="F26" s="17">
        <v>115583</v>
      </c>
    </row>
    <row r="27" spans="1:6" ht="15">
      <c r="A27" s="11"/>
      <c r="B27" s="11" t="s">
        <v>772</v>
      </c>
      <c r="C27" s="11"/>
      <c r="D27" s="11"/>
      <c r="E27" s="16" t="s">
        <v>542</v>
      </c>
      <c r="F27" s="17">
        <v>6848</v>
      </c>
    </row>
    <row r="28" spans="1:6" ht="15">
      <c r="A28" s="11"/>
      <c r="B28" s="11" t="s">
        <v>773</v>
      </c>
      <c r="C28" s="11"/>
      <c r="D28" s="11"/>
      <c r="E28" s="16" t="s">
        <v>543</v>
      </c>
      <c r="F28" s="17">
        <v>6848</v>
      </c>
    </row>
    <row r="29" spans="1:6" ht="30">
      <c r="A29" s="11"/>
      <c r="B29" s="11"/>
      <c r="C29" s="11" t="s">
        <v>742</v>
      </c>
      <c r="D29" s="11"/>
      <c r="E29" s="16" t="s">
        <v>513</v>
      </c>
      <c r="F29" s="17">
        <v>6848</v>
      </c>
    </row>
    <row r="30" spans="1:6" ht="15">
      <c r="A30" s="11"/>
      <c r="B30" s="11"/>
      <c r="C30" s="11" t="s">
        <v>743</v>
      </c>
      <c r="D30" s="11"/>
      <c r="E30" s="16" t="s">
        <v>514</v>
      </c>
      <c r="F30" s="17">
        <v>6848</v>
      </c>
    </row>
    <row r="31" spans="1:6" ht="180">
      <c r="A31" s="11"/>
      <c r="B31" s="11"/>
      <c r="C31" s="11" t="s">
        <v>744</v>
      </c>
      <c r="D31" s="11"/>
      <c r="E31" s="16" t="s">
        <v>515</v>
      </c>
      <c r="F31" s="17">
        <v>6848</v>
      </c>
    </row>
    <row r="32" spans="1:6" ht="75">
      <c r="A32" s="11"/>
      <c r="B32" s="11"/>
      <c r="C32" s="11" t="s">
        <v>746</v>
      </c>
      <c r="D32" s="11"/>
      <c r="E32" s="16" t="s">
        <v>516</v>
      </c>
      <c r="F32" s="17">
        <v>6848</v>
      </c>
    </row>
    <row r="33" spans="1:6" ht="30">
      <c r="A33" s="11"/>
      <c r="B33" s="11"/>
      <c r="C33" s="11"/>
      <c r="D33" s="11" t="s">
        <v>4</v>
      </c>
      <c r="E33" s="16" t="s">
        <v>5</v>
      </c>
      <c r="F33" s="17">
        <v>6848</v>
      </c>
    </row>
    <row r="34" spans="1:6" ht="30">
      <c r="A34" s="11" t="s">
        <v>544</v>
      </c>
      <c r="B34" s="11"/>
      <c r="C34" s="11"/>
      <c r="D34" s="11"/>
      <c r="E34" s="16" t="s">
        <v>545</v>
      </c>
      <c r="F34" s="17">
        <v>1468635.6</v>
      </c>
    </row>
    <row r="35" spans="1:6" ht="15">
      <c r="A35" s="11"/>
      <c r="B35" s="11" t="s">
        <v>763</v>
      </c>
      <c r="C35" s="11"/>
      <c r="D35" s="11"/>
      <c r="E35" s="16" t="s">
        <v>533</v>
      </c>
      <c r="F35" s="17">
        <v>708398.8</v>
      </c>
    </row>
    <row r="36" spans="1:6" ht="15">
      <c r="A36" s="11"/>
      <c r="B36" s="11" t="s">
        <v>765</v>
      </c>
      <c r="C36" s="11"/>
      <c r="D36" s="11"/>
      <c r="E36" s="16" t="s">
        <v>535</v>
      </c>
      <c r="F36" s="17">
        <v>708398.8</v>
      </c>
    </row>
    <row r="37" spans="1:6" ht="45">
      <c r="A37" s="11"/>
      <c r="B37" s="11"/>
      <c r="C37" s="11" t="s">
        <v>684</v>
      </c>
      <c r="D37" s="11"/>
      <c r="E37" s="16" t="s">
        <v>459</v>
      </c>
      <c r="F37" s="17">
        <v>708398.8</v>
      </c>
    </row>
    <row r="38" spans="1:6" ht="30">
      <c r="A38" s="11"/>
      <c r="B38" s="11"/>
      <c r="C38" s="11" t="s">
        <v>692</v>
      </c>
      <c r="D38" s="11"/>
      <c r="E38" s="16" t="s">
        <v>466</v>
      </c>
      <c r="F38" s="17">
        <v>416720.3</v>
      </c>
    </row>
    <row r="39" spans="1:6" ht="45">
      <c r="A39" s="11"/>
      <c r="B39" s="11"/>
      <c r="C39" s="11" t="s">
        <v>693</v>
      </c>
      <c r="D39" s="11"/>
      <c r="E39" s="16" t="s">
        <v>467</v>
      </c>
      <c r="F39" s="17">
        <v>384220.3</v>
      </c>
    </row>
    <row r="40" spans="1:6" ht="15">
      <c r="A40" s="11"/>
      <c r="B40" s="11" t="s">
        <v>775</v>
      </c>
      <c r="C40" s="11"/>
      <c r="D40" s="11"/>
      <c r="E40" s="16" t="s">
        <v>37</v>
      </c>
      <c r="F40" s="17">
        <v>559500</v>
      </c>
    </row>
    <row r="41" spans="1:6" ht="15">
      <c r="A41" s="11"/>
      <c r="B41" s="11" t="s">
        <v>776</v>
      </c>
      <c r="C41" s="11"/>
      <c r="D41" s="11"/>
      <c r="E41" s="16" t="s">
        <v>38</v>
      </c>
      <c r="F41" s="17">
        <v>559500</v>
      </c>
    </row>
    <row r="42" spans="1:6" ht="15">
      <c r="A42" s="11" t="s">
        <v>547</v>
      </c>
      <c r="B42" s="11"/>
      <c r="C42" s="11"/>
      <c r="D42" s="11"/>
      <c r="E42" s="16" t="s">
        <v>548</v>
      </c>
      <c r="F42" s="17">
        <v>13346163.4</v>
      </c>
    </row>
    <row r="43" spans="1:6" ht="15">
      <c r="A43" s="11"/>
      <c r="B43" s="11" t="s">
        <v>763</v>
      </c>
      <c r="C43" s="11"/>
      <c r="D43" s="11"/>
      <c r="E43" s="16" t="s">
        <v>533</v>
      </c>
      <c r="F43" s="17">
        <v>317576</v>
      </c>
    </row>
    <row r="44" spans="1:6" ht="15">
      <c r="A44" s="11"/>
      <c r="B44" s="11" t="s">
        <v>765</v>
      </c>
      <c r="C44" s="11"/>
      <c r="D44" s="11"/>
      <c r="E44" s="16" t="s">
        <v>535</v>
      </c>
      <c r="F44" s="17">
        <v>317576</v>
      </c>
    </row>
    <row r="45" spans="1:6" ht="60">
      <c r="A45" s="11"/>
      <c r="B45" s="11"/>
      <c r="C45" s="11" t="s">
        <v>709</v>
      </c>
      <c r="D45" s="11"/>
      <c r="E45" s="16" t="s">
        <v>482</v>
      </c>
      <c r="F45" s="17">
        <v>315327.40000000002</v>
      </c>
    </row>
    <row r="46" spans="1:6" ht="30">
      <c r="A46" s="11"/>
      <c r="B46" s="11"/>
      <c r="C46" s="11" t="s">
        <v>719</v>
      </c>
      <c r="D46" s="11"/>
      <c r="E46" s="16" t="s">
        <v>492</v>
      </c>
      <c r="F46" s="17">
        <v>310227.40000000002</v>
      </c>
    </row>
    <row r="47" spans="1:6" ht="45">
      <c r="A47" s="11"/>
      <c r="B47" s="11"/>
      <c r="C47" s="11" t="s">
        <v>720</v>
      </c>
      <c r="D47" s="11"/>
      <c r="E47" s="16" t="s">
        <v>493</v>
      </c>
      <c r="F47" s="17">
        <v>310227.40000000002</v>
      </c>
    </row>
    <row r="48" spans="1:6" ht="75">
      <c r="A48" s="11"/>
      <c r="B48" s="11"/>
      <c r="C48" s="11" t="s">
        <v>721</v>
      </c>
      <c r="D48" s="11"/>
      <c r="E48" s="16" t="s">
        <v>494</v>
      </c>
      <c r="F48" s="17">
        <v>65936.3</v>
      </c>
    </row>
    <row r="49" spans="1:6" ht="45">
      <c r="A49" s="11"/>
      <c r="B49" s="11"/>
      <c r="C49" s="11"/>
      <c r="D49" s="11" t="s">
        <v>6</v>
      </c>
      <c r="E49" s="16" t="s">
        <v>7</v>
      </c>
      <c r="F49" s="17">
        <v>65936.3</v>
      </c>
    </row>
    <row r="50" spans="1:6" ht="30">
      <c r="A50" s="11"/>
      <c r="B50" s="11" t="s">
        <v>777</v>
      </c>
      <c r="C50" s="11"/>
      <c r="D50" s="11"/>
      <c r="E50" s="16" t="s">
        <v>549</v>
      </c>
      <c r="F50" s="17">
        <v>171843.1</v>
      </c>
    </row>
    <row r="51" spans="1:6" ht="15">
      <c r="A51" s="11"/>
      <c r="B51" s="11" t="s">
        <v>778</v>
      </c>
      <c r="C51" s="11"/>
      <c r="D51" s="11"/>
      <c r="E51" s="16" t="s">
        <v>550</v>
      </c>
      <c r="F51" s="17">
        <v>121279.5</v>
      </c>
    </row>
    <row r="52" spans="1:6" ht="30">
      <c r="A52" s="11"/>
      <c r="B52" s="11"/>
      <c r="C52" s="11" t="s">
        <v>671</v>
      </c>
      <c r="D52" s="11"/>
      <c r="E52" s="16" t="s">
        <v>446</v>
      </c>
      <c r="F52" s="17">
        <v>121279.5</v>
      </c>
    </row>
    <row r="53" spans="1:6" ht="30">
      <c r="A53" s="11"/>
      <c r="B53" s="11"/>
      <c r="C53" s="11" t="s">
        <v>676</v>
      </c>
      <c r="D53" s="11"/>
      <c r="E53" s="16" t="s">
        <v>451</v>
      </c>
      <c r="F53" s="17">
        <v>121279.5</v>
      </c>
    </row>
    <row r="54" spans="1:6" ht="30">
      <c r="A54" s="11"/>
      <c r="B54" s="11"/>
      <c r="C54" s="11" t="s">
        <v>679</v>
      </c>
      <c r="D54" s="11"/>
      <c r="E54" s="16" t="s">
        <v>455</v>
      </c>
      <c r="F54" s="17">
        <v>121279.5</v>
      </c>
    </row>
    <row r="55" spans="1:6" ht="60">
      <c r="A55" s="11"/>
      <c r="B55" s="11"/>
      <c r="C55" s="11" t="s">
        <v>680</v>
      </c>
      <c r="D55" s="11"/>
      <c r="E55" s="16" t="s">
        <v>414</v>
      </c>
      <c r="F55" s="17">
        <v>121279.5</v>
      </c>
    </row>
    <row r="56" spans="1:6" ht="30">
      <c r="A56" s="11"/>
      <c r="B56" s="11"/>
      <c r="C56" s="11"/>
      <c r="D56" s="11" t="s">
        <v>415</v>
      </c>
      <c r="E56" s="16" t="s">
        <v>416</v>
      </c>
      <c r="F56" s="17">
        <v>121279.5</v>
      </c>
    </row>
    <row r="57" spans="1:6" ht="15">
      <c r="A57" s="11"/>
      <c r="B57" s="11" t="s">
        <v>767</v>
      </c>
      <c r="C57" s="11"/>
      <c r="D57" s="11"/>
      <c r="E57" s="16" t="s">
        <v>537</v>
      </c>
      <c r="F57" s="17">
        <v>2909679</v>
      </c>
    </row>
    <row r="58" spans="1:6" ht="15">
      <c r="A58" s="11"/>
      <c r="B58" s="11" t="s">
        <v>774</v>
      </c>
      <c r="C58" s="11"/>
      <c r="D58" s="11"/>
      <c r="E58" s="16" t="s">
        <v>546</v>
      </c>
      <c r="F58" s="17">
        <v>2740593.9</v>
      </c>
    </row>
    <row r="59" spans="1:6" ht="30">
      <c r="A59" s="11"/>
      <c r="B59" s="11"/>
      <c r="C59" s="11" t="s">
        <v>637</v>
      </c>
      <c r="D59" s="11"/>
      <c r="E59" s="16" t="s">
        <v>421</v>
      </c>
      <c r="F59" s="17">
        <v>3311.1</v>
      </c>
    </row>
    <row r="60" spans="1:6" ht="45">
      <c r="A60" s="11"/>
      <c r="B60" s="11"/>
      <c r="C60" s="11" t="s">
        <v>638</v>
      </c>
      <c r="D60" s="11"/>
      <c r="E60" s="16" t="s">
        <v>422</v>
      </c>
      <c r="F60" s="17">
        <v>3311.1</v>
      </c>
    </row>
    <row r="61" spans="1:6" ht="30">
      <c r="A61" s="11"/>
      <c r="B61" s="11"/>
      <c r="C61" s="11" t="s">
        <v>641</v>
      </c>
      <c r="D61" s="11"/>
      <c r="E61" s="16" t="s">
        <v>425</v>
      </c>
      <c r="F61" s="17">
        <v>3311.1</v>
      </c>
    </row>
    <row r="62" spans="1:6" ht="60">
      <c r="A62" s="11"/>
      <c r="B62" s="11"/>
      <c r="C62" s="11" t="s">
        <v>709</v>
      </c>
      <c r="D62" s="11"/>
      <c r="E62" s="16" t="s">
        <v>482</v>
      </c>
      <c r="F62" s="17">
        <v>2737282.8</v>
      </c>
    </row>
    <row r="63" spans="1:6" ht="45">
      <c r="A63" s="11"/>
      <c r="B63" s="11"/>
      <c r="C63" s="11" t="s">
        <v>710</v>
      </c>
      <c r="D63" s="11"/>
      <c r="E63" s="16" t="s">
        <v>483</v>
      </c>
      <c r="F63" s="17">
        <v>2737282.8</v>
      </c>
    </row>
    <row r="64" spans="1:6" ht="45">
      <c r="A64" s="11"/>
      <c r="B64" s="11"/>
      <c r="C64" s="11" t="s">
        <v>711</v>
      </c>
      <c r="D64" s="11"/>
      <c r="E64" s="16" t="s">
        <v>484</v>
      </c>
      <c r="F64" s="17">
        <v>953047.8</v>
      </c>
    </row>
    <row r="65" spans="1:6" ht="45">
      <c r="A65" s="11"/>
      <c r="B65" s="11"/>
      <c r="C65" s="11" t="s">
        <v>712</v>
      </c>
      <c r="D65" s="11"/>
      <c r="E65" s="16" t="s">
        <v>485</v>
      </c>
      <c r="F65" s="17">
        <v>953047.8</v>
      </c>
    </row>
    <row r="66" spans="1:6" ht="15">
      <c r="A66" s="11"/>
      <c r="B66" s="11"/>
      <c r="C66" s="11"/>
      <c r="D66" s="11" t="s">
        <v>2</v>
      </c>
      <c r="E66" s="16" t="s">
        <v>3</v>
      </c>
      <c r="F66" s="17">
        <v>953047.8</v>
      </c>
    </row>
    <row r="67" spans="1:6" ht="15">
      <c r="A67" s="11"/>
      <c r="B67" s="11" t="s">
        <v>779</v>
      </c>
      <c r="C67" s="11"/>
      <c r="D67" s="11"/>
      <c r="E67" s="16" t="s">
        <v>8</v>
      </c>
      <c r="F67" s="17">
        <v>2865668.5</v>
      </c>
    </row>
    <row r="68" spans="1:6" ht="15">
      <c r="A68" s="11"/>
      <c r="B68" s="11" t="s">
        <v>780</v>
      </c>
      <c r="C68" s="11"/>
      <c r="D68" s="11"/>
      <c r="E68" s="16" t="s">
        <v>12</v>
      </c>
      <c r="F68" s="17">
        <v>604071</v>
      </c>
    </row>
    <row r="69" spans="1:6" ht="30">
      <c r="A69" s="11"/>
      <c r="B69" s="11"/>
      <c r="C69" s="11" t="s">
        <v>621</v>
      </c>
      <c r="D69" s="11"/>
      <c r="E69" s="16" t="s">
        <v>9</v>
      </c>
      <c r="F69" s="17">
        <v>604071</v>
      </c>
    </row>
    <row r="70" spans="1:6" ht="30">
      <c r="A70" s="11"/>
      <c r="B70" s="11"/>
      <c r="C70" s="11" t="s">
        <v>632</v>
      </c>
      <c r="D70" s="11"/>
      <c r="E70" s="16" t="s">
        <v>10</v>
      </c>
      <c r="F70" s="17">
        <v>604071</v>
      </c>
    </row>
    <row r="71" spans="1:6" ht="45">
      <c r="A71" s="11"/>
      <c r="B71" s="11"/>
      <c r="C71" s="11" t="s">
        <v>633</v>
      </c>
      <c r="D71" s="11"/>
      <c r="E71" s="16" t="s">
        <v>11</v>
      </c>
      <c r="F71" s="17">
        <v>604071</v>
      </c>
    </row>
    <row r="72" spans="1:6" ht="60">
      <c r="A72" s="11"/>
      <c r="B72" s="11"/>
      <c r="C72" s="11" t="s">
        <v>636</v>
      </c>
      <c r="D72" s="11"/>
      <c r="E72" s="16" t="s">
        <v>414</v>
      </c>
      <c r="F72" s="17">
        <v>604071</v>
      </c>
    </row>
    <row r="73" spans="1:6" ht="30">
      <c r="A73" s="11"/>
      <c r="B73" s="11"/>
      <c r="C73" s="11"/>
      <c r="D73" s="11" t="s">
        <v>415</v>
      </c>
      <c r="E73" s="16" t="s">
        <v>416</v>
      </c>
      <c r="F73" s="17">
        <v>604071</v>
      </c>
    </row>
    <row r="74" spans="1:6" ht="15">
      <c r="A74" s="11"/>
      <c r="B74" s="11" t="s">
        <v>781</v>
      </c>
      <c r="C74" s="11"/>
      <c r="D74" s="11"/>
      <c r="E74" s="16" t="s">
        <v>551</v>
      </c>
      <c r="F74" s="17">
        <v>1491559.9</v>
      </c>
    </row>
    <row r="75" spans="1:6" ht="30">
      <c r="A75" s="11"/>
      <c r="B75" s="11" t="s">
        <v>782</v>
      </c>
      <c r="C75" s="11"/>
      <c r="D75" s="11"/>
      <c r="E75" s="16" t="s">
        <v>552</v>
      </c>
      <c r="F75" s="17">
        <v>1073681.8999999999</v>
      </c>
    </row>
    <row r="76" spans="1:6" ht="30">
      <c r="A76" s="11"/>
      <c r="B76" s="11"/>
      <c r="C76" s="11" t="s">
        <v>651</v>
      </c>
      <c r="D76" s="11"/>
      <c r="E76" s="16" t="s">
        <v>436</v>
      </c>
      <c r="F76" s="17">
        <v>1073681.8999999999</v>
      </c>
    </row>
    <row r="77" spans="1:6" ht="30">
      <c r="A77" s="11"/>
      <c r="B77" s="11"/>
      <c r="C77" s="11" t="s">
        <v>652</v>
      </c>
      <c r="D77" s="11"/>
      <c r="E77" s="16" t="s">
        <v>437</v>
      </c>
      <c r="F77" s="17">
        <v>1073681.8999999999</v>
      </c>
    </row>
    <row r="78" spans="1:6" ht="30">
      <c r="A78" s="11"/>
      <c r="B78" s="11"/>
      <c r="C78" s="11" t="s">
        <v>653</v>
      </c>
      <c r="D78" s="11"/>
      <c r="E78" s="16" t="s">
        <v>438</v>
      </c>
      <c r="F78" s="17">
        <v>1073681.8999999999</v>
      </c>
    </row>
    <row r="79" spans="1:6" ht="60">
      <c r="A79" s="11"/>
      <c r="B79" s="11"/>
      <c r="C79" s="11" t="s">
        <v>654</v>
      </c>
      <c r="D79" s="11"/>
      <c r="E79" s="16" t="s">
        <v>414</v>
      </c>
      <c r="F79" s="17">
        <v>1073681.8999999999</v>
      </c>
    </row>
    <row r="80" spans="1:6" ht="30">
      <c r="A80" s="11"/>
      <c r="B80" s="11"/>
      <c r="C80" s="11"/>
      <c r="D80" s="11" t="s">
        <v>415</v>
      </c>
      <c r="E80" s="16" t="s">
        <v>416</v>
      </c>
      <c r="F80" s="17">
        <v>1073681.8999999999</v>
      </c>
    </row>
    <row r="81" spans="1:6" ht="15">
      <c r="A81" s="11"/>
      <c r="B81" s="11" t="s">
        <v>783</v>
      </c>
      <c r="C81" s="11"/>
      <c r="D81" s="11"/>
      <c r="E81" s="16" t="s">
        <v>553</v>
      </c>
      <c r="F81" s="17">
        <v>2309638</v>
      </c>
    </row>
    <row r="82" spans="1:6" ht="15">
      <c r="A82" s="11"/>
      <c r="B82" s="11" t="s">
        <v>784</v>
      </c>
      <c r="C82" s="11"/>
      <c r="D82" s="11"/>
      <c r="E82" s="16" t="s">
        <v>554</v>
      </c>
      <c r="F82" s="17">
        <v>971555.2</v>
      </c>
    </row>
    <row r="83" spans="1:6" ht="30">
      <c r="A83" s="11"/>
      <c r="B83" s="11"/>
      <c r="C83" s="11" t="s">
        <v>613</v>
      </c>
      <c r="D83" s="11"/>
      <c r="E83" s="16" t="s">
        <v>405</v>
      </c>
      <c r="F83" s="17">
        <v>968649.4</v>
      </c>
    </row>
    <row r="84" spans="1:6" ht="30">
      <c r="A84" s="11"/>
      <c r="B84" s="11"/>
      <c r="C84" s="11" t="s">
        <v>616</v>
      </c>
      <c r="D84" s="11"/>
      <c r="E84" s="16" t="s">
        <v>408</v>
      </c>
      <c r="F84" s="17">
        <v>968649.4</v>
      </c>
    </row>
    <row r="85" spans="1:6" ht="30">
      <c r="A85" s="11"/>
      <c r="B85" s="11"/>
      <c r="C85" s="11" t="s">
        <v>619</v>
      </c>
      <c r="D85" s="11"/>
      <c r="E85" s="16" t="s">
        <v>413</v>
      </c>
      <c r="F85" s="17">
        <v>968649.4</v>
      </c>
    </row>
    <row r="86" spans="1:6" ht="60">
      <c r="A86" s="11"/>
      <c r="B86" s="11"/>
      <c r="C86" s="11" t="s">
        <v>620</v>
      </c>
      <c r="D86" s="11"/>
      <c r="E86" s="16" t="s">
        <v>414</v>
      </c>
      <c r="F86" s="17">
        <v>909168.6</v>
      </c>
    </row>
    <row r="87" spans="1:6" ht="30">
      <c r="A87" s="11"/>
      <c r="B87" s="11"/>
      <c r="C87" s="11"/>
      <c r="D87" s="11" t="s">
        <v>415</v>
      </c>
      <c r="E87" s="16" t="s">
        <v>416</v>
      </c>
      <c r="F87" s="17">
        <v>909168.6</v>
      </c>
    </row>
    <row r="88" spans="1:6" ht="60">
      <c r="A88" s="11"/>
      <c r="B88" s="11"/>
      <c r="C88" s="11" t="s">
        <v>709</v>
      </c>
      <c r="D88" s="11"/>
      <c r="E88" s="16" t="s">
        <v>482</v>
      </c>
      <c r="F88" s="17">
        <v>2905.8</v>
      </c>
    </row>
    <row r="89" spans="1:6" ht="30">
      <c r="A89" s="11"/>
      <c r="B89" s="11"/>
      <c r="C89" s="11" t="s">
        <v>719</v>
      </c>
      <c r="D89" s="11"/>
      <c r="E89" s="16" t="s">
        <v>492</v>
      </c>
      <c r="F89" s="17">
        <v>2905.8</v>
      </c>
    </row>
    <row r="90" spans="1:6" ht="45">
      <c r="A90" s="11"/>
      <c r="B90" s="11"/>
      <c r="C90" s="11" t="s">
        <v>720</v>
      </c>
      <c r="D90" s="11"/>
      <c r="E90" s="16" t="s">
        <v>493</v>
      </c>
      <c r="F90" s="17">
        <v>2905.8</v>
      </c>
    </row>
    <row r="91" spans="1:6" ht="30">
      <c r="A91" s="11"/>
      <c r="B91" s="11"/>
      <c r="C91" s="11" t="s">
        <v>723</v>
      </c>
      <c r="D91" s="11"/>
      <c r="E91" s="16" t="s">
        <v>496</v>
      </c>
      <c r="F91" s="17">
        <v>2905.8</v>
      </c>
    </row>
    <row r="92" spans="1:6" ht="30">
      <c r="A92" s="11"/>
      <c r="B92" s="11"/>
      <c r="C92" s="11"/>
      <c r="D92" s="11" t="s">
        <v>4</v>
      </c>
      <c r="E92" s="16" t="s">
        <v>5</v>
      </c>
      <c r="F92" s="17">
        <v>2905.8</v>
      </c>
    </row>
    <row r="93" spans="1:6" ht="15">
      <c r="A93" s="11"/>
      <c r="B93" s="11" t="s">
        <v>785</v>
      </c>
      <c r="C93" s="11"/>
      <c r="D93" s="11"/>
      <c r="E93" s="16" t="s">
        <v>555</v>
      </c>
      <c r="F93" s="17">
        <v>1338082.8</v>
      </c>
    </row>
    <row r="94" spans="1:6" ht="30">
      <c r="A94" s="11"/>
      <c r="B94" s="11"/>
      <c r="C94" s="11" t="s">
        <v>613</v>
      </c>
      <c r="D94" s="11"/>
      <c r="E94" s="16" t="s">
        <v>405</v>
      </c>
      <c r="F94" s="17">
        <v>1338082.8</v>
      </c>
    </row>
    <row r="95" spans="1:6" ht="30">
      <c r="A95" s="11"/>
      <c r="B95" s="11"/>
      <c r="C95" s="11" t="s">
        <v>616</v>
      </c>
      <c r="D95" s="11"/>
      <c r="E95" s="16" t="s">
        <v>408</v>
      </c>
      <c r="F95" s="17">
        <v>1338082.8</v>
      </c>
    </row>
    <row r="96" spans="1:6" ht="30">
      <c r="A96" s="11"/>
      <c r="B96" s="11"/>
      <c r="C96" s="11" t="s">
        <v>619</v>
      </c>
      <c r="D96" s="11"/>
      <c r="E96" s="16" t="s">
        <v>413</v>
      </c>
      <c r="F96" s="17">
        <v>1338082.8</v>
      </c>
    </row>
    <row r="97" spans="1:6" ht="60">
      <c r="A97" s="11"/>
      <c r="B97" s="11"/>
      <c r="C97" s="11" t="s">
        <v>620</v>
      </c>
      <c r="D97" s="11"/>
      <c r="E97" s="16" t="s">
        <v>414</v>
      </c>
      <c r="F97" s="17">
        <v>1338082.8</v>
      </c>
    </row>
    <row r="98" spans="1:6" ht="30">
      <c r="A98" s="11"/>
      <c r="B98" s="11"/>
      <c r="C98" s="11"/>
      <c r="D98" s="11" t="s">
        <v>415</v>
      </c>
      <c r="E98" s="16" t="s">
        <v>416</v>
      </c>
      <c r="F98" s="17">
        <v>1338082.8</v>
      </c>
    </row>
    <row r="99" spans="1:6" ht="15">
      <c r="A99" s="11"/>
      <c r="B99" s="11" t="s">
        <v>786</v>
      </c>
      <c r="C99" s="11"/>
      <c r="D99" s="11"/>
      <c r="E99" s="16" t="s">
        <v>556</v>
      </c>
      <c r="F99" s="17">
        <v>3091641.3</v>
      </c>
    </row>
    <row r="100" spans="1:6" ht="15">
      <c r="A100" s="11"/>
      <c r="B100" s="11" t="s">
        <v>787</v>
      </c>
      <c r="C100" s="11"/>
      <c r="D100" s="11"/>
      <c r="E100" s="16" t="s">
        <v>557</v>
      </c>
      <c r="F100" s="17">
        <v>292317.40000000002</v>
      </c>
    </row>
    <row r="101" spans="1:6" ht="30">
      <c r="A101" s="11"/>
      <c r="B101" s="11"/>
      <c r="C101" s="11" t="s">
        <v>637</v>
      </c>
      <c r="D101" s="11"/>
      <c r="E101" s="16" t="s">
        <v>421</v>
      </c>
      <c r="F101" s="17">
        <v>292317.40000000002</v>
      </c>
    </row>
    <row r="102" spans="1:6" ht="45">
      <c r="A102" s="11"/>
      <c r="B102" s="11"/>
      <c r="C102" s="11" t="s">
        <v>643</v>
      </c>
      <c r="D102" s="11"/>
      <c r="E102" s="16" t="s">
        <v>427</v>
      </c>
      <c r="F102" s="17">
        <v>292317.40000000002</v>
      </c>
    </row>
    <row r="103" spans="1:6" ht="60">
      <c r="A103" s="11"/>
      <c r="B103" s="11"/>
      <c r="C103" s="11" t="s">
        <v>646</v>
      </c>
      <c r="D103" s="11"/>
      <c r="E103" s="16" t="s">
        <v>432</v>
      </c>
      <c r="F103" s="17">
        <v>292317.40000000002</v>
      </c>
    </row>
    <row r="104" spans="1:6" ht="60">
      <c r="A104" s="11"/>
      <c r="B104" s="11"/>
      <c r="C104" s="11" t="s">
        <v>647</v>
      </c>
      <c r="D104" s="11"/>
      <c r="E104" s="16" t="s">
        <v>414</v>
      </c>
      <c r="F104" s="17">
        <v>292317.40000000002</v>
      </c>
    </row>
    <row r="105" spans="1:6" ht="30">
      <c r="A105" s="11"/>
      <c r="B105" s="11"/>
      <c r="C105" s="11"/>
      <c r="D105" s="11" t="s">
        <v>415</v>
      </c>
      <c r="E105" s="16" t="s">
        <v>416</v>
      </c>
      <c r="F105" s="17">
        <v>292317.40000000002</v>
      </c>
    </row>
    <row r="106" spans="1:6" ht="30">
      <c r="A106" s="11" t="s">
        <v>558</v>
      </c>
      <c r="B106" s="11"/>
      <c r="C106" s="11"/>
      <c r="D106" s="11"/>
      <c r="E106" s="16" t="s">
        <v>559</v>
      </c>
      <c r="F106" s="17">
        <v>82927.100000000006</v>
      </c>
    </row>
    <row r="107" spans="1:6" ht="15">
      <c r="A107" s="11"/>
      <c r="B107" s="11" t="s">
        <v>788</v>
      </c>
      <c r="C107" s="11"/>
      <c r="D107" s="11"/>
      <c r="E107" s="16" t="s">
        <v>560</v>
      </c>
      <c r="F107" s="17">
        <v>81166.2</v>
      </c>
    </row>
    <row r="108" spans="1:6" ht="15">
      <c r="A108" s="11"/>
      <c r="B108" s="11" t="s">
        <v>789</v>
      </c>
      <c r="C108" s="11"/>
      <c r="D108" s="11"/>
      <c r="E108" s="16" t="s">
        <v>561</v>
      </c>
      <c r="F108" s="17">
        <v>5122.8999999999996</v>
      </c>
    </row>
    <row r="109" spans="1:6" ht="45">
      <c r="A109" s="11"/>
      <c r="B109" s="11"/>
      <c r="C109" s="11" t="s">
        <v>684</v>
      </c>
      <c r="D109" s="11"/>
      <c r="E109" s="16" t="s">
        <v>459</v>
      </c>
      <c r="F109" s="17">
        <v>5122.8999999999996</v>
      </c>
    </row>
    <row r="110" spans="1:6" ht="30">
      <c r="A110" s="11"/>
      <c r="B110" s="11"/>
      <c r="C110" s="11" t="s">
        <v>702</v>
      </c>
      <c r="D110" s="11"/>
      <c r="E110" s="16" t="s">
        <v>476</v>
      </c>
      <c r="F110" s="17">
        <v>5122.8999999999996</v>
      </c>
    </row>
    <row r="111" spans="1:6" ht="60">
      <c r="A111" s="11"/>
      <c r="B111" s="11"/>
      <c r="C111" s="11" t="s">
        <v>703</v>
      </c>
      <c r="D111" s="11"/>
      <c r="E111" s="16" t="s">
        <v>477</v>
      </c>
      <c r="F111" s="17">
        <v>5122.8999999999996</v>
      </c>
    </row>
    <row r="112" spans="1:6" ht="45">
      <c r="A112" s="11"/>
      <c r="B112" s="11"/>
      <c r="C112" s="11" t="s">
        <v>704</v>
      </c>
      <c r="D112" s="11"/>
      <c r="E112" s="16" t="s">
        <v>410</v>
      </c>
      <c r="F112" s="17">
        <v>5122.8999999999996</v>
      </c>
    </row>
    <row r="113" spans="1:6" ht="45">
      <c r="A113" s="11"/>
      <c r="B113" s="11"/>
      <c r="C113" s="11"/>
      <c r="D113" s="11" t="s">
        <v>6</v>
      </c>
      <c r="E113" s="16" t="s">
        <v>7</v>
      </c>
      <c r="F113" s="17">
        <v>5122.8999999999996</v>
      </c>
    </row>
    <row r="114" spans="1:6" ht="30">
      <c r="A114" s="11" t="s">
        <v>562</v>
      </c>
      <c r="B114" s="11"/>
      <c r="C114" s="11"/>
      <c r="D114" s="11"/>
      <c r="E114" s="16" t="s">
        <v>563</v>
      </c>
      <c r="F114" s="17">
        <v>1083726.7</v>
      </c>
    </row>
    <row r="115" spans="1:6" ht="15">
      <c r="A115" s="11"/>
      <c r="B115" s="11" t="s">
        <v>772</v>
      </c>
      <c r="C115" s="11"/>
      <c r="D115" s="11"/>
      <c r="E115" s="16" t="s">
        <v>542</v>
      </c>
      <c r="F115" s="17">
        <v>986903</v>
      </c>
    </row>
    <row r="116" spans="1:6" ht="15">
      <c r="A116" s="11"/>
      <c r="B116" s="11" t="s">
        <v>790</v>
      </c>
      <c r="C116" s="11"/>
      <c r="D116" s="11"/>
      <c r="E116" s="16" t="s">
        <v>564</v>
      </c>
      <c r="F116" s="17">
        <v>157481.70000000001</v>
      </c>
    </row>
    <row r="117" spans="1:6" ht="45">
      <c r="A117" s="11"/>
      <c r="B117" s="11"/>
      <c r="C117" s="11" t="s">
        <v>684</v>
      </c>
      <c r="D117" s="11"/>
      <c r="E117" s="16" t="s">
        <v>459</v>
      </c>
      <c r="F117" s="17">
        <v>157481.70000000001</v>
      </c>
    </row>
    <row r="118" spans="1:6" ht="30">
      <c r="A118" s="11"/>
      <c r="B118" s="11"/>
      <c r="C118" s="11" t="s">
        <v>688</v>
      </c>
      <c r="D118" s="11"/>
      <c r="E118" s="16" t="s">
        <v>462</v>
      </c>
      <c r="F118" s="17">
        <v>157481.70000000001</v>
      </c>
    </row>
    <row r="119" spans="1:6" ht="30">
      <c r="A119" s="11"/>
      <c r="B119" s="11"/>
      <c r="C119" s="11" t="s">
        <v>689</v>
      </c>
      <c r="D119" s="11"/>
      <c r="E119" s="16" t="s">
        <v>463</v>
      </c>
      <c r="F119" s="17">
        <v>98777.7</v>
      </c>
    </row>
    <row r="120" spans="1:6" ht="30">
      <c r="A120" s="11"/>
      <c r="B120" s="11"/>
      <c r="C120" s="11" t="s">
        <v>691</v>
      </c>
      <c r="D120" s="11"/>
      <c r="E120" s="16" t="s">
        <v>465</v>
      </c>
      <c r="F120" s="17">
        <v>40361.199999999997</v>
      </c>
    </row>
    <row r="121" spans="1:6" ht="15">
      <c r="A121" s="11"/>
      <c r="B121" s="11"/>
      <c r="C121" s="11"/>
      <c r="D121" s="11" t="s">
        <v>2</v>
      </c>
      <c r="E121" s="16" t="s">
        <v>3</v>
      </c>
      <c r="F121" s="17">
        <v>40361.199999999997</v>
      </c>
    </row>
    <row r="122" spans="1:6" ht="15">
      <c r="A122" s="11" t="s">
        <v>565</v>
      </c>
      <c r="B122" s="11"/>
      <c r="C122" s="11"/>
      <c r="D122" s="11"/>
      <c r="E122" s="16" t="s">
        <v>566</v>
      </c>
      <c r="F122" s="17">
        <v>23111635</v>
      </c>
    </row>
    <row r="123" spans="1:6" ht="15">
      <c r="A123" s="11"/>
      <c r="B123" s="11" t="s">
        <v>783</v>
      </c>
      <c r="C123" s="11"/>
      <c r="D123" s="11"/>
      <c r="E123" s="16" t="s">
        <v>553</v>
      </c>
      <c r="F123" s="17">
        <v>10908465.199999999</v>
      </c>
    </row>
    <row r="124" spans="1:6" ht="15">
      <c r="A124" s="11"/>
      <c r="B124" s="11" t="s">
        <v>784</v>
      </c>
      <c r="C124" s="11"/>
      <c r="D124" s="11"/>
      <c r="E124" s="16" t="s">
        <v>554</v>
      </c>
      <c r="F124" s="17">
        <v>4387039.2</v>
      </c>
    </row>
    <row r="125" spans="1:6" ht="30">
      <c r="A125" s="11"/>
      <c r="B125" s="11"/>
      <c r="C125" s="11" t="s">
        <v>613</v>
      </c>
      <c r="D125" s="11"/>
      <c r="E125" s="16" t="s">
        <v>405</v>
      </c>
      <c r="F125" s="17">
        <v>4387039.2</v>
      </c>
    </row>
    <row r="126" spans="1:6" ht="90">
      <c r="A126" s="11"/>
      <c r="B126" s="11"/>
      <c r="C126" s="11" t="s">
        <v>791</v>
      </c>
      <c r="D126" s="11"/>
      <c r="E126" s="16" t="s">
        <v>567</v>
      </c>
      <c r="F126" s="17">
        <v>3123852.8</v>
      </c>
    </row>
    <row r="127" spans="1:6" ht="45">
      <c r="A127" s="11"/>
      <c r="B127" s="11"/>
      <c r="C127" s="11" t="s">
        <v>792</v>
      </c>
      <c r="D127" s="11"/>
      <c r="E127" s="16" t="s">
        <v>568</v>
      </c>
      <c r="F127" s="17">
        <v>3123852.8</v>
      </c>
    </row>
    <row r="128" spans="1:6" ht="15">
      <c r="A128" s="11"/>
      <c r="B128" s="11" t="s">
        <v>793</v>
      </c>
      <c r="C128" s="11"/>
      <c r="D128" s="11"/>
      <c r="E128" s="16" t="s">
        <v>569</v>
      </c>
      <c r="F128" s="17">
        <v>1206930.3999999999</v>
      </c>
    </row>
    <row r="129" spans="1:6" ht="30">
      <c r="A129" s="11"/>
      <c r="B129" s="11"/>
      <c r="C129" s="11" t="s">
        <v>613</v>
      </c>
      <c r="D129" s="11"/>
      <c r="E129" s="16" t="s">
        <v>405</v>
      </c>
      <c r="F129" s="17">
        <v>1200930.3999999999</v>
      </c>
    </row>
    <row r="130" spans="1:6" ht="90">
      <c r="A130" s="11"/>
      <c r="B130" s="11"/>
      <c r="C130" s="11" t="s">
        <v>791</v>
      </c>
      <c r="D130" s="11"/>
      <c r="E130" s="16" t="s">
        <v>567</v>
      </c>
      <c r="F130" s="17">
        <v>642815.1</v>
      </c>
    </row>
    <row r="131" spans="1:6" ht="45">
      <c r="A131" s="11"/>
      <c r="B131" s="11"/>
      <c r="C131" s="11" t="s">
        <v>792</v>
      </c>
      <c r="D131" s="11"/>
      <c r="E131" s="16" t="s">
        <v>568</v>
      </c>
      <c r="F131" s="17">
        <v>642815.1</v>
      </c>
    </row>
    <row r="132" spans="1:6" ht="90">
      <c r="A132" s="11"/>
      <c r="B132" s="11"/>
      <c r="C132" s="11" t="s">
        <v>615</v>
      </c>
      <c r="D132" s="11"/>
      <c r="E132" s="16" t="s">
        <v>407</v>
      </c>
      <c r="F132" s="17">
        <v>118005.8</v>
      </c>
    </row>
    <row r="133" spans="1:6" ht="15">
      <c r="A133" s="11"/>
      <c r="B133" s="11"/>
      <c r="C133" s="11"/>
      <c r="D133" s="11" t="s">
        <v>2</v>
      </c>
      <c r="E133" s="16" t="s">
        <v>3</v>
      </c>
      <c r="F133" s="17">
        <v>118005.8</v>
      </c>
    </row>
    <row r="134" spans="1:6" ht="30">
      <c r="A134" s="11"/>
      <c r="B134" s="11"/>
      <c r="C134" s="11" t="s">
        <v>616</v>
      </c>
      <c r="D134" s="11"/>
      <c r="E134" s="16" t="s">
        <v>408</v>
      </c>
      <c r="F134" s="17">
        <v>412895.6</v>
      </c>
    </row>
    <row r="135" spans="1:6" ht="30">
      <c r="A135" s="11"/>
      <c r="B135" s="11"/>
      <c r="C135" s="11" t="s">
        <v>617</v>
      </c>
      <c r="D135" s="11"/>
      <c r="E135" s="16" t="s">
        <v>409</v>
      </c>
      <c r="F135" s="17">
        <v>116614.9</v>
      </c>
    </row>
    <row r="136" spans="1:6" ht="45">
      <c r="A136" s="11"/>
      <c r="B136" s="11"/>
      <c r="C136" s="11" t="s">
        <v>618</v>
      </c>
      <c r="D136" s="11"/>
      <c r="E136" s="16" t="s">
        <v>410</v>
      </c>
      <c r="F136" s="17">
        <v>116014.9</v>
      </c>
    </row>
    <row r="137" spans="1:6" ht="75">
      <c r="A137" s="11"/>
      <c r="B137" s="11"/>
      <c r="C137" s="11"/>
      <c r="D137" s="11" t="s">
        <v>411</v>
      </c>
      <c r="E137" s="16" t="s">
        <v>412</v>
      </c>
      <c r="F137" s="17">
        <v>78820.5</v>
      </c>
    </row>
    <row r="138" spans="1:6" ht="35.25" customHeight="1">
      <c r="A138" s="11" t="s">
        <v>603</v>
      </c>
      <c r="B138" s="11"/>
      <c r="C138" s="11"/>
      <c r="D138" s="11"/>
      <c r="E138" s="16" t="s">
        <v>604</v>
      </c>
      <c r="F138" s="17">
        <v>3405502.2</v>
      </c>
    </row>
    <row r="139" spans="1:6" ht="180">
      <c r="A139" s="11"/>
      <c r="B139" s="11"/>
      <c r="C139" s="11" t="s">
        <v>744</v>
      </c>
      <c r="D139" s="11"/>
      <c r="E139" s="16" t="s">
        <v>515</v>
      </c>
      <c r="F139" s="17">
        <v>1533501</v>
      </c>
    </row>
    <row r="140" spans="1:6" ht="45">
      <c r="A140" s="11"/>
      <c r="B140" s="11"/>
      <c r="C140" s="11" t="s">
        <v>745</v>
      </c>
      <c r="D140" s="11"/>
      <c r="E140" s="16" t="s">
        <v>410</v>
      </c>
      <c r="F140" s="17">
        <v>265214.90000000002</v>
      </c>
    </row>
    <row r="141" spans="1:6" ht="45">
      <c r="A141" s="11"/>
      <c r="B141" s="11"/>
      <c r="C141" s="11"/>
      <c r="D141" s="11" t="s">
        <v>6</v>
      </c>
      <c r="E141" s="16" t="s">
        <v>7</v>
      </c>
      <c r="F141" s="17">
        <v>265214.90000000002</v>
      </c>
    </row>
    <row r="142" spans="1:6" ht="30">
      <c r="A142" s="11" t="s">
        <v>17</v>
      </c>
      <c r="B142" s="11"/>
      <c r="C142" s="11"/>
      <c r="D142" s="11"/>
      <c r="E142" s="16" t="s">
        <v>18</v>
      </c>
      <c r="F142" s="17">
        <v>31863976.100000001</v>
      </c>
    </row>
    <row r="143" spans="1:6" ht="15">
      <c r="A143" s="11"/>
      <c r="B143" s="11" t="s">
        <v>779</v>
      </c>
      <c r="C143" s="11"/>
      <c r="D143" s="11"/>
      <c r="E143" s="16" t="s">
        <v>8</v>
      </c>
      <c r="F143" s="17">
        <v>31188452.300000001</v>
      </c>
    </row>
    <row r="144" spans="1:6" ht="15">
      <c r="A144" s="11"/>
      <c r="B144" s="11" t="s">
        <v>794</v>
      </c>
      <c r="C144" s="11"/>
      <c r="D144" s="11"/>
      <c r="E144" s="16" t="s">
        <v>605</v>
      </c>
      <c r="F144" s="17">
        <v>1244166.6000000001</v>
      </c>
    </row>
    <row r="145" spans="1:6" ht="30">
      <c r="A145" s="11"/>
      <c r="B145" s="11"/>
      <c r="C145" s="11" t="s">
        <v>621</v>
      </c>
      <c r="D145" s="11"/>
      <c r="E145" s="16" t="s">
        <v>9</v>
      </c>
      <c r="F145" s="17">
        <v>1244166.6000000001</v>
      </c>
    </row>
    <row r="146" spans="1:6" ht="15">
      <c r="A146" s="11"/>
      <c r="B146" s="11"/>
      <c r="C146" s="11" t="s">
        <v>622</v>
      </c>
      <c r="D146" s="11"/>
      <c r="E146" s="16" t="s">
        <v>598</v>
      </c>
      <c r="F146" s="17">
        <v>1210401.8</v>
      </c>
    </row>
    <row r="147" spans="1:6" ht="61.5" customHeight="1">
      <c r="A147" s="11"/>
      <c r="B147" s="11"/>
      <c r="C147" s="11" t="s">
        <v>623</v>
      </c>
      <c r="D147" s="11"/>
      <c r="E147" s="16" t="s">
        <v>599</v>
      </c>
      <c r="F147" s="17">
        <v>255901.2</v>
      </c>
    </row>
    <row r="148" spans="1:6" ht="15">
      <c r="A148" s="11"/>
      <c r="B148" s="11" t="s">
        <v>780</v>
      </c>
      <c r="C148" s="11"/>
      <c r="D148" s="11"/>
      <c r="E148" s="16" t="s">
        <v>12</v>
      </c>
      <c r="F148" s="17">
        <v>3058910.6</v>
      </c>
    </row>
    <row r="149" spans="1:6" ht="30">
      <c r="A149" s="11"/>
      <c r="B149" s="11"/>
      <c r="C149" s="11" t="s">
        <v>621</v>
      </c>
      <c r="D149" s="11"/>
      <c r="E149" s="16" t="s">
        <v>9</v>
      </c>
      <c r="F149" s="17">
        <v>3058910.6</v>
      </c>
    </row>
    <row r="150" spans="1:6" ht="30">
      <c r="A150" s="11"/>
      <c r="B150" s="11"/>
      <c r="C150" s="11" t="s">
        <v>632</v>
      </c>
      <c r="D150" s="11"/>
      <c r="E150" s="16" t="s">
        <v>10</v>
      </c>
      <c r="F150" s="17">
        <v>110552.8</v>
      </c>
    </row>
    <row r="151" spans="1:6" ht="45">
      <c r="A151" s="11"/>
      <c r="B151" s="11"/>
      <c r="C151" s="11" t="s">
        <v>633</v>
      </c>
      <c r="D151" s="11"/>
      <c r="E151" s="16" t="s">
        <v>11</v>
      </c>
      <c r="F151" s="17">
        <v>110552.8</v>
      </c>
    </row>
    <row r="152" spans="1:6" ht="30">
      <c r="A152" s="11"/>
      <c r="B152" s="11"/>
      <c r="C152" s="11" t="s">
        <v>634</v>
      </c>
      <c r="D152" s="11"/>
      <c r="E152" s="16" t="s">
        <v>13</v>
      </c>
      <c r="F152" s="17">
        <v>110552.8</v>
      </c>
    </row>
    <row r="153" spans="1:6" ht="45">
      <c r="A153" s="11"/>
      <c r="B153" s="11"/>
      <c r="C153" s="11"/>
      <c r="D153" s="11" t="s">
        <v>6</v>
      </c>
      <c r="E153" s="16" t="s">
        <v>7</v>
      </c>
      <c r="F153" s="17">
        <v>110552.8</v>
      </c>
    </row>
    <row r="154" spans="1:6" ht="15">
      <c r="A154" s="11"/>
      <c r="B154" s="11" t="s">
        <v>795</v>
      </c>
      <c r="C154" s="11"/>
      <c r="D154" s="11"/>
      <c r="E154" s="16" t="s">
        <v>39</v>
      </c>
      <c r="F154" s="17">
        <v>218467</v>
      </c>
    </row>
    <row r="155" spans="1:6" ht="30">
      <c r="A155" s="11"/>
      <c r="B155" s="11"/>
      <c r="C155" s="11" t="s">
        <v>621</v>
      </c>
      <c r="D155" s="11"/>
      <c r="E155" s="16" t="s">
        <v>9</v>
      </c>
      <c r="F155" s="17">
        <v>218467</v>
      </c>
    </row>
    <row r="156" spans="1:6" ht="30">
      <c r="A156" s="11"/>
      <c r="B156" s="11"/>
      <c r="C156" s="11" t="s">
        <v>625</v>
      </c>
      <c r="D156" s="11"/>
      <c r="E156" s="16" t="s">
        <v>14</v>
      </c>
      <c r="F156" s="17">
        <v>218467</v>
      </c>
    </row>
    <row r="157" spans="1:6" ht="30">
      <c r="A157" s="11"/>
      <c r="B157" s="11"/>
      <c r="C157" s="11" t="s">
        <v>626</v>
      </c>
      <c r="D157" s="11"/>
      <c r="E157" s="16" t="s">
        <v>15</v>
      </c>
      <c r="F157" s="17">
        <v>54500</v>
      </c>
    </row>
    <row r="158" spans="1:6" ht="15">
      <c r="A158" s="11"/>
      <c r="B158" s="11" t="s">
        <v>796</v>
      </c>
      <c r="C158" s="11"/>
      <c r="D158" s="11"/>
      <c r="E158" s="16" t="s">
        <v>16</v>
      </c>
      <c r="F158" s="17">
        <v>25976862</v>
      </c>
    </row>
    <row r="159" spans="1:6" ht="30">
      <c r="A159" s="11"/>
      <c r="B159" s="11"/>
      <c r="C159" s="11" t="s">
        <v>621</v>
      </c>
      <c r="D159" s="11"/>
      <c r="E159" s="16" t="s">
        <v>9</v>
      </c>
      <c r="F159" s="17">
        <v>25906361.699999999</v>
      </c>
    </row>
    <row r="160" spans="1:6" ht="30">
      <c r="A160" s="11"/>
      <c r="B160" s="11"/>
      <c r="C160" s="11" t="s">
        <v>632</v>
      </c>
      <c r="D160" s="11"/>
      <c r="E160" s="16" t="s">
        <v>10</v>
      </c>
      <c r="F160" s="17">
        <v>295742.09999999998</v>
      </c>
    </row>
    <row r="161" spans="1:6" ht="30">
      <c r="A161" s="11" t="s">
        <v>570</v>
      </c>
      <c r="B161" s="11"/>
      <c r="C161" s="11"/>
      <c r="D161" s="11"/>
      <c r="E161" s="16" t="s">
        <v>571</v>
      </c>
      <c r="F161" s="17">
        <v>2688981.7</v>
      </c>
    </row>
    <row r="162" spans="1:6" ht="15">
      <c r="A162" s="11"/>
      <c r="B162" s="11" t="s">
        <v>772</v>
      </c>
      <c r="C162" s="11"/>
      <c r="D162" s="11"/>
      <c r="E162" s="16" t="s">
        <v>542</v>
      </c>
      <c r="F162" s="17">
        <v>2635420</v>
      </c>
    </row>
    <row r="163" spans="1:6" ht="15">
      <c r="A163" s="11"/>
      <c r="B163" s="11" t="s">
        <v>797</v>
      </c>
      <c r="C163" s="11"/>
      <c r="D163" s="11"/>
      <c r="E163" s="16" t="s">
        <v>572</v>
      </c>
      <c r="F163" s="17">
        <v>2635420</v>
      </c>
    </row>
    <row r="164" spans="1:6" ht="45">
      <c r="A164" s="11"/>
      <c r="B164" s="11"/>
      <c r="C164" s="11" t="s">
        <v>705</v>
      </c>
      <c r="D164" s="11"/>
      <c r="E164" s="16" t="s">
        <v>478</v>
      </c>
      <c r="F164" s="17">
        <v>2635420</v>
      </c>
    </row>
    <row r="165" spans="1:6" ht="45">
      <c r="A165" s="11"/>
      <c r="B165" s="11"/>
      <c r="C165" s="11" t="s">
        <v>706</v>
      </c>
      <c r="D165" s="11"/>
      <c r="E165" s="16" t="s">
        <v>479</v>
      </c>
      <c r="F165" s="17">
        <v>2579428.7999999998</v>
      </c>
    </row>
    <row r="166" spans="1:6" ht="60">
      <c r="A166" s="11"/>
      <c r="B166" s="11"/>
      <c r="C166" s="11" t="s">
        <v>707</v>
      </c>
      <c r="D166" s="11"/>
      <c r="E166" s="16" t="s">
        <v>480</v>
      </c>
      <c r="F166" s="17">
        <v>556351.1</v>
      </c>
    </row>
    <row r="167" spans="1:6" ht="30">
      <c r="A167" s="11" t="s">
        <v>573</v>
      </c>
      <c r="B167" s="11"/>
      <c r="C167" s="11"/>
      <c r="D167" s="11"/>
      <c r="E167" s="16" t="s">
        <v>574</v>
      </c>
      <c r="F167" s="17">
        <v>145384.4</v>
      </c>
    </row>
    <row r="168" spans="1:6" ht="15">
      <c r="A168" s="11"/>
      <c r="B168" s="11" t="s">
        <v>772</v>
      </c>
      <c r="C168" s="11"/>
      <c r="D168" s="11"/>
      <c r="E168" s="16" t="s">
        <v>542</v>
      </c>
      <c r="F168" s="17">
        <v>145384.4</v>
      </c>
    </row>
    <row r="169" spans="1:6" ht="15">
      <c r="A169" s="11"/>
      <c r="B169" s="11" t="s">
        <v>798</v>
      </c>
      <c r="C169" s="11"/>
      <c r="D169" s="11"/>
      <c r="E169" s="16" t="s">
        <v>575</v>
      </c>
      <c r="F169" s="17">
        <v>145384.4</v>
      </c>
    </row>
    <row r="170" spans="1:6" ht="45">
      <c r="A170" s="11"/>
      <c r="B170" s="11"/>
      <c r="C170" s="11" t="s">
        <v>684</v>
      </c>
      <c r="D170" s="11"/>
      <c r="E170" s="16" t="s">
        <v>459</v>
      </c>
      <c r="F170" s="17">
        <v>145384.4</v>
      </c>
    </row>
    <row r="171" spans="1:6" ht="30">
      <c r="A171" s="11"/>
      <c r="B171" s="11"/>
      <c r="C171" s="11" t="s">
        <v>685</v>
      </c>
      <c r="D171" s="11"/>
      <c r="E171" s="16" t="s">
        <v>460</v>
      </c>
      <c r="F171" s="17">
        <v>77458.100000000006</v>
      </c>
    </row>
    <row r="172" spans="1:6" ht="45">
      <c r="A172" s="11"/>
      <c r="B172" s="11"/>
      <c r="C172" s="11" t="s">
        <v>686</v>
      </c>
      <c r="D172" s="11"/>
      <c r="E172" s="16" t="s">
        <v>461</v>
      </c>
      <c r="F172" s="17">
        <v>77458.100000000006</v>
      </c>
    </row>
    <row r="173" spans="1:6" ht="45">
      <c r="A173" s="11"/>
      <c r="B173" s="11"/>
      <c r="C173" s="11" t="s">
        <v>687</v>
      </c>
      <c r="D173" s="11"/>
      <c r="E173" s="16" t="s">
        <v>410</v>
      </c>
      <c r="F173" s="17">
        <v>68458.100000000006</v>
      </c>
    </row>
    <row r="174" spans="1:6" ht="45">
      <c r="A174" s="11"/>
      <c r="B174" s="11"/>
      <c r="C174" s="11"/>
      <c r="D174" s="11" t="s">
        <v>6</v>
      </c>
      <c r="E174" s="16" t="s">
        <v>7</v>
      </c>
      <c r="F174" s="17">
        <v>68458.100000000006</v>
      </c>
    </row>
    <row r="175" spans="1:6" ht="30">
      <c r="A175" s="11" t="s">
        <v>576</v>
      </c>
      <c r="B175" s="11"/>
      <c r="C175" s="11"/>
      <c r="D175" s="11"/>
      <c r="E175" s="16" t="s">
        <v>577</v>
      </c>
      <c r="F175" s="17">
        <v>55189.3</v>
      </c>
    </row>
    <row r="176" spans="1:6" ht="15">
      <c r="A176" s="11"/>
      <c r="B176" s="11" t="s">
        <v>772</v>
      </c>
      <c r="C176" s="11"/>
      <c r="D176" s="11"/>
      <c r="E176" s="16" t="s">
        <v>542</v>
      </c>
      <c r="F176" s="17">
        <v>51649.3</v>
      </c>
    </row>
    <row r="177" spans="1:6" ht="15">
      <c r="A177" s="11"/>
      <c r="B177" s="11" t="s">
        <v>799</v>
      </c>
      <c r="C177" s="11"/>
      <c r="D177" s="11"/>
      <c r="E177" s="16" t="s">
        <v>578</v>
      </c>
      <c r="F177" s="17">
        <v>50008.3</v>
      </c>
    </row>
    <row r="178" spans="1:6" ht="60">
      <c r="A178" s="11"/>
      <c r="B178" s="11"/>
      <c r="C178" s="11" t="s">
        <v>709</v>
      </c>
      <c r="D178" s="11"/>
      <c r="E178" s="16" t="s">
        <v>482</v>
      </c>
      <c r="F178" s="17">
        <v>50008.3</v>
      </c>
    </row>
    <row r="179" spans="1:6" ht="30">
      <c r="A179" s="11"/>
      <c r="B179" s="11"/>
      <c r="C179" s="11" t="s">
        <v>719</v>
      </c>
      <c r="D179" s="11"/>
      <c r="E179" s="16" t="s">
        <v>492</v>
      </c>
      <c r="F179" s="17">
        <v>50008.3</v>
      </c>
    </row>
    <row r="180" spans="1:6" ht="45">
      <c r="A180" s="11"/>
      <c r="B180" s="11"/>
      <c r="C180" s="11" t="s">
        <v>720</v>
      </c>
      <c r="D180" s="11"/>
      <c r="E180" s="16" t="s">
        <v>493</v>
      </c>
      <c r="F180" s="17">
        <v>50008.3</v>
      </c>
    </row>
    <row r="181" spans="1:6" ht="30">
      <c r="A181" s="11" t="s">
        <v>579</v>
      </c>
      <c r="B181" s="11"/>
      <c r="C181" s="11"/>
      <c r="D181" s="11"/>
      <c r="E181" s="16" t="s">
        <v>580</v>
      </c>
      <c r="F181" s="17">
        <v>3889998.3</v>
      </c>
    </row>
    <row r="182" spans="1:6" ht="15">
      <c r="A182" s="11"/>
      <c r="B182" s="11" t="s">
        <v>767</v>
      </c>
      <c r="C182" s="11"/>
      <c r="D182" s="11"/>
      <c r="E182" s="16" t="s">
        <v>537</v>
      </c>
      <c r="F182" s="17">
        <v>3889498.3</v>
      </c>
    </row>
    <row r="183" spans="1:6" ht="15">
      <c r="A183" s="11"/>
      <c r="B183" s="11" t="s">
        <v>768</v>
      </c>
      <c r="C183" s="11"/>
      <c r="D183" s="11"/>
      <c r="E183" s="16" t="s">
        <v>538</v>
      </c>
      <c r="F183" s="17">
        <v>2194690.6</v>
      </c>
    </row>
    <row r="184" spans="1:6" ht="60">
      <c r="A184" s="11"/>
      <c r="B184" s="11"/>
      <c r="C184" s="11" t="s">
        <v>709</v>
      </c>
      <c r="D184" s="11"/>
      <c r="E184" s="16" t="s">
        <v>482</v>
      </c>
      <c r="F184" s="17">
        <v>2194690.6</v>
      </c>
    </row>
    <row r="185" spans="1:6" ht="30">
      <c r="A185" s="11"/>
      <c r="B185" s="11"/>
      <c r="C185" s="11" t="s">
        <v>715</v>
      </c>
      <c r="D185" s="11"/>
      <c r="E185" s="16" t="s">
        <v>488</v>
      </c>
      <c r="F185" s="17">
        <v>1667690.6</v>
      </c>
    </row>
    <row r="186" spans="1:6" ht="30">
      <c r="A186" s="11"/>
      <c r="B186" s="11"/>
      <c r="C186" s="11" t="s">
        <v>716</v>
      </c>
      <c r="D186" s="11"/>
      <c r="E186" s="16" t="s">
        <v>489</v>
      </c>
      <c r="F186" s="17">
        <v>1167690.6000000001</v>
      </c>
    </row>
    <row r="187" spans="1:6" ht="60">
      <c r="A187" s="11"/>
      <c r="B187" s="11"/>
      <c r="C187" s="11" t="s">
        <v>717</v>
      </c>
      <c r="D187" s="11"/>
      <c r="E187" s="16" t="s">
        <v>490</v>
      </c>
      <c r="F187" s="17">
        <v>1052137.2</v>
      </c>
    </row>
    <row r="188" spans="1:6" ht="15">
      <c r="A188" s="11"/>
      <c r="B188" s="11"/>
      <c r="C188" s="11"/>
      <c r="D188" s="11" t="s">
        <v>453</v>
      </c>
      <c r="E188" s="16" t="s">
        <v>454</v>
      </c>
      <c r="F188" s="17">
        <v>1052137.2</v>
      </c>
    </row>
    <row r="189" spans="1:6" ht="30">
      <c r="A189" s="11" t="s">
        <v>581</v>
      </c>
      <c r="B189" s="11"/>
      <c r="C189" s="11"/>
      <c r="D189" s="11"/>
      <c r="E189" s="16" t="s">
        <v>582</v>
      </c>
      <c r="F189" s="17">
        <v>22535178.300000001</v>
      </c>
    </row>
    <row r="190" spans="1:6" ht="15">
      <c r="A190" s="11"/>
      <c r="B190" s="11" t="s">
        <v>786</v>
      </c>
      <c r="C190" s="11"/>
      <c r="D190" s="11"/>
      <c r="E190" s="16" t="s">
        <v>556</v>
      </c>
      <c r="F190" s="17">
        <v>21182253</v>
      </c>
    </row>
    <row r="191" spans="1:6" ht="15">
      <c r="A191" s="11"/>
      <c r="B191" s="11" t="s">
        <v>787</v>
      </c>
      <c r="C191" s="11"/>
      <c r="D191" s="11"/>
      <c r="E191" s="16" t="s">
        <v>557</v>
      </c>
      <c r="F191" s="17">
        <v>3793158.4</v>
      </c>
    </row>
    <row r="192" spans="1:6" ht="30">
      <c r="A192" s="11"/>
      <c r="B192" s="11"/>
      <c r="C192" s="11" t="s">
        <v>637</v>
      </c>
      <c r="D192" s="11"/>
      <c r="E192" s="16" t="s">
        <v>421</v>
      </c>
      <c r="F192" s="17">
        <v>3793158.4</v>
      </c>
    </row>
    <row r="193" spans="1:6" ht="30">
      <c r="A193" s="11"/>
      <c r="B193" s="11"/>
      <c r="C193" s="11" t="s">
        <v>648</v>
      </c>
      <c r="D193" s="11"/>
      <c r="E193" s="16" t="s">
        <v>433</v>
      </c>
      <c r="F193" s="17">
        <v>177290.1</v>
      </c>
    </row>
    <row r="194" spans="1:6" ht="30">
      <c r="A194" s="11"/>
      <c r="B194" s="11"/>
      <c r="C194" s="11" t="s">
        <v>649</v>
      </c>
      <c r="D194" s="11"/>
      <c r="E194" s="16" t="s">
        <v>434</v>
      </c>
      <c r="F194" s="17">
        <v>177290.1</v>
      </c>
    </row>
    <row r="195" spans="1:6" ht="30">
      <c r="A195" s="11"/>
      <c r="B195" s="11"/>
      <c r="C195" s="11" t="s">
        <v>650</v>
      </c>
      <c r="D195" s="11"/>
      <c r="E195" s="16" t="s">
        <v>435</v>
      </c>
      <c r="F195" s="17">
        <v>177290.1</v>
      </c>
    </row>
    <row r="196" spans="1:6" ht="45">
      <c r="A196" s="11"/>
      <c r="B196" s="11"/>
      <c r="C196" s="11"/>
      <c r="D196" s="11" t="s">
        <v>6</v>
      </c>
      <c r="E196" s="16" t="s">
        <v>7</v>
      </c>
      <c r="F196" s="17">
        <v>156949.4</v>
      </c>
    </row>
    <row r="197" spans="1:6" ht="15">
      <c r="A197" s="11"/>
      <c r="B197" s="11" t="s">
        <v>800</v>
      </c>
      <c r="C197" s="11"/>
      <c r="D197" s="11"/>
      <c r="E197" s="16" t="s">
        <v>583</v>
      </c>
      <c r="F197" s="17">
        <v>10349084.5</v>
      </c>
    </row>
    <row r="198" spans="1:6" ht="30">
      <c r="A198" s="11"/>
      <c r="B198" s="11"/>
      <c r="C198" s="11" t="s">
        <v>637</v>
      </c>
      <c r="D198" s="11"/>
      <c r="E198" s="16" t="s">
        <v>421</v>
      </c>
      <c r="F198" s="17">
        <v>9202350.0999999996</v>
      </c>
    </row>
    <row r="199" spans="1:6" ht="45">
      <c r="A199" s="11"/>
      <c r="B199" s="11"/>
      <c r="C199" s="11" t="s">
        <v>638</v>
      </c>
      <c r="D199" s="11"/>
      <c r="E199" s="16" t="s">
        <v>422</v>
      </c>
      <c r="F199" s="17">
        <v>1778229</v>
      </c>
    </row>
    <row r="200" spans="1:6" ht="30">
      <c r="A200" s="11"/>
      <c r="B200" s="11"/>
      <c r="C200" s="11" t="s">
        <v>639</v>
      </c>
      <c r="D200" s="11"/>
      <c r="E200" s="16" t="s">
        <v>423</v>
      </c>
      <c r="F200" s="17">
        <v>1753389.2</v>
      </c>
    </row>
    <row r="201" spans="1:6" ht="15">
      <c r="A201" s="11"/>
      <c r="B201" s="11"/>
      <c r="C201" s="11" t="s">
        <v>640</v>
      </c>
      <c r="D201" s="11"/>
      <c r="E201" s="16" t="s">
        <v>424</v>
      </c>
      <c r="F201" s="17">
        <v>374741.3</v>
      </c>
    </row>
    <row r="202" spans="1:6" ht="15">
      <c r="A202" s="11"/>
      <c r="B202" s="11"/>
      <c r="C202" s="11"/>
      <c r="D202" s="11" t="s">
        <v>2</v>
      </c>
      <c r="E202" s="16" t="s">
        <v>3</v>
      </c>
      <c r="F202" s="17">
        <v>374741.3</v>
      </c>
    </row>
    <row r="203" spans="1:6" ht="45">
      <c r="A203" s="11"/>
      <c r="B203" s="11"/>
      <c r="C203" s="11" t="s">
        <v>643</v>
      </c>
      <c r="D203" s="11"/>
      <c r="E203" s="16" t="s">
        <v>427</v>
      </c>
      <c r="F203" s="17">
        <v>7424121.0999999996</v>
      </c>
    </row>
    <row r="204" spans="1:6" ht="45">
      <c r="A204" s="11"/>
      <c r="B204" s="11"/>
      <c r="C204" s="11" t="s">
        <v>644</v>
      </c>
      <c r="D204" s="11"/>
      <c r="E204" s="16" t="s">
        <v>428</v>
      </c>
      <c r="F204" s="17">
        <v>3094067.9</v>
      </c>
    </row>
    <row r="205" spans="1:6" ht="30">
      <c r="A205" s="11"/>
      <c r="B205" s="11"/>
      <c r="C205" s="11" t="s">
        <v>645</v>
      </c>
      <c r="D205" s="11"/>
      <c r="E205" s="16" t="s">
        <v>429</v>
      </c>
      <c r="F205" s="17">
        <v>764809.4</v>
      </c>
    </row>
    <row r="206" spans="1:6" ht="30">
      <c r="A206" s="11"/>
      <c r="B206" s="11"/>
      <c r="C206" s="11"/>
      <c r="D206" s="11" t="s">
        <v>430</v>
      </c>
      <c r="E206" s="16" t="s">
        <v>431</v>
      </c>
      <c r="F206" s="17">
        <v>756367</v>
      </c>
    </row>
    <row r="207" spans="1:6" ht="30">
      <c r="A207" s="11" t="s">
        <v>584</v>
      </c>
      <c r="B207" s="11"/>
      <c r="C207" s="11"/>
      <c r="D207" s="11"/>
      <c r="E207" s="16" t="s">
        <v>585</v>
      </c>
      <c r="F207" s="17">
        <v>183557.1</v>
      </c>
    </row>
    <row r="208" spans="1:6" ht="15">
      <c r="A208" s="11"/>
      <c r="B208" s="11" t="s">
        <v>772</v>
      </c>
      <c r="C208" s="11"/>
      <c r="D208" s="11"/>
      <c r="E208" s="16" t="s">
        <v>542</v>
      </c>
      <c r="F208" s="17">
        <v>67304.7</v>
      </c>
    </row>
    <row r="209" spans="1:6" ht="15">
      <c r="A209" s="11"/>
      <c r="B209" s="11" t="s">
        <v>798</v>
      </c>
      <c r="C209" s="11"/>
      <c r="D209" s="11"/>
      <c r="E209" s="16" t="s">
        <v>575</v>
      </c>
      <c r="F209" s="17">
        <v>67304.7</v>
      </c>
    </row>
    <row r="210" spans="1:6" ht="45">
      <c r="A210" s="11"/>
      <c r="B210" s="11"/>
      <c r="C210" s="11" t="s">
        <v>684</v>
      </c>
      <c r="D210" s="11"/>
      <c r="E210" s="16" t="s">
        <v>459</v>
      </c>
      <c r="F210" s="17">
        <v>67304.7</v>
      </c>
    </row>
    <row r="211" spans="1:6" ht="15">
      <c r="A211" s="11"/>
      <c r="B211" s="11"/>
      <c r="C211" s="11" t="s">
        <v>696</v>
      </c>
      <c r="D211" s="11"/>
      <c r="E211" s="16" t="s">
        <v>470</v>
      </c>
      <c r="F211" s="17">
        <v>67304.7</v>
      </c>
    </row>
    <row r="212" spans="1:6" ht="45">
      <c r="A212" s="11"/>
      <c r="B212" s="11"/>
      <c r="C212" s="11" t="s">
        <v>697</v>
      </c>
      <c r="D212" s="11"/>
      <c r="E212" s="16" t="s">
        <v>471</v>
      </c>
      <c r="F212" s="17">
        <v>22569.1</v>
      </c>
    </row>
    <row r="213" spans="1:6" ht="45">
      <c r="A213" s="11"/>
      <c r="B213" s="11"/>
      <c r="C213" s="11" t="s">
        <v>698</v>
      </c>
      <c r="D213" s="11"/>
      <c r="E213" s="16" t="s">
        <v>472</v>
      </c>
      <c r="F213" s="17">
        <v>14429.5</v>
      </c>
    </row>
    <row r="214" spans="1:6" ht="45">
      <c r="A214" s="11"/>
      <c r="B214" s="11"/>
      <c r="C214" s="11"/>
      <c r="D214" s="11" t="s">
        <v>6</v>
      </c>
      <c r="E214" s="16" t="s">
        <v>7</v>
      </c>
      <c r="F214" s="17">
        <v>14429.5</v>
      </c>
    </row>
    <row r="215" spans="1:6" ht="30">
      <c r="A215" s="11"/>
      <c r="B215" s="11"/>
      <c r="C215" s="11" t="s">
        <v>699</v>
      </c>
      <c r="D215" s="11"/>
      <c r="E215" s="16" t="s">
        <v>473</v>
      </c>
      <c r="F215" s="17">
        <v>40278.6</v>
      </c>
    </row>
    <row r="216" spans="1:6" ht="30">
      <c r="A216" s="11"/>
      <c r="B216" s="11"/>
      <c r="C216" s="11" t="s">
        <v>700</v>
      </c>
      <c r="D216" s="11"/>
      <c r="E216" s="16" t="s">
        <v>474</v>
      </c>
      <c r="F216" s="17">
        <v>30021.3</v>
      </c>
    </row>
    <row r="217" spans="1:6" ht="15">
      <c r="A217" s="11"/>
      <c r="B217" s="11"/>
      <c r="C217" s="11"/>
      <c r="D217" s="11" t="s">
        <v>2</v>
      </c>
      <c r="E217" s="16" t="s">
        <v>3</v>
      </c>
      <c r="F217" s="17">
        <v>19471.3</v>
      </c>
    </row>
    <row r="218" spans="1:6" ht="15">
      <c r="A218" s="11"/>
      <c r="B218" s="11" t="s">
        <v>779</v>
      </c>
      <c r="C218" s="11"/>
      <c r="D218" s="11"/>
      <c r="E218" s="16" t="s">
        <v>8</v>
      </c>
      <c r="F218" s="17">
        <v>107963.8</v>
      </c>
    </row>
    <row r="219" spans="1:6" ht="15">
      <c r="A219" s="11"/>
      <c r="B219" s="11" t="s">
        <v>801</v>
      </c>
      <c r="C219" s="11"/>
      <c r="D219" s="11"/>
      <c r="E219" s="16" t="s">
        <v>586</v>
      </c>
      <c r="F219" s="17">
        <v>102163.8</v>
      </c>
    </row>
    <row r="220" spans="1:6" ht="30">
      <c r="A220" s="11"/>
      <c r="B220" s="11"/>
      <c r="C220" s="11" t="s">
        <v>621</v>
      </c>
      <c r="D220" s="11"/>
      <c r="E220" s="16" t="s">
        <v>9</v>
      </c>
      <c r="F220" s="17">
        <v>102163.8</v>
      </c>
    </row>
    <row r="221" spans="1:6" ht="15">
      <c r="A221" s="11"/>
      <c r="B221" s="11"/>
      <c r="C221" s="11" t="s">
        <v>628</v>
      </c>
      <c r="D221" s="11"/>
      <c r="E221" s="16" t="s">
        <v>418</v>
      </c>
      <c r="F221" s="17">
        <v>102163.8</v>
      </c>
    </row>
    <row r="222" spans="1:6" ht="30">
      <c r="A222" s="11"/>
      <c r="B222" s="11"/>
      <c r="C222" s="11" t="s">
        <v>629</v>
      </c>
      <c r="D222" s="11"/>
      <c r="E222" s="16" t="s">
        <v>419</v>
      </c>
      <c r="F222" s="17">
        <v>102163.8</v>
      </c>
    </row>
    <row r="223" spans="1:6" ht="45">
      <c r="A223" s="11"/>
      <c r="B223" s="11"/>
      <c r="C223" s="11" t="s">
        <v>630</v>
      </c>
      <c r="D223" s="11"/>
      <c r="E223" s="16" t="s">
        <v>410</v>
      </c>
      <c r="F223" s="17">
        <v>80118.8</v>
      </c>
    </row>
    <row r="224" spans="1:6" ht="45">
      <c r="A224" s="11"/>
      <c r="B224" s="11"/>
      <c r="C224" s="11"/>
      <c r="D224" s="11" t="s">
        <v>6</v>
      </c>
      <c r="E224" s="16" t="s">
        <v>7</v>
      </c>
      <c r="F224" s="17">
        <v>80118.8</v>
      </c>
    </row>
    <row r="225" spans="1:6" ht="30">
      <c r="A225" s="11"/>
      <c r="B225" s="11"/>
      <c r="C225" s="11" t="s">
        <v>631</v>
      </c>
      <c r="D225" s="11"/>
      <c r="E225" s="16" t="s">
        <v>420</v>
      </c>
      <c r="F225" s="17">
        <v>22045</v>
      </c>
    </row>
    <row r="226" spans="1:6" ht="45">
      <c r="A226" s="11"/>
      <c r="B226" s="11"/>
      <c r="C226" s="11"/>
      <c r="D226" s="11" t="s">
        <v>6</v>
      </c>
      <c r="E226" s="16" t="s">
        <v>7</v>
      </c>
      <c r="F226" s="17">
        <v>16440</v>
      </c>
    </row>
    <row r="227" spans="1:6" ht="30">
      <c r="A227" s="11" t="s">
        <v>35</v>
      </c>
      <c r="B227" s="11"/>
      <c r="C227" s="11"/>
      <c r="D227" s="11"/>
      <c r="E227" s="16" t="s">
        <v>36</v>
      </c>
      <c r="F227" s="17">
        <v>2133682.4</v>
      </c>
    </row>
    <row r="228" spans="1:6" ht="15">
      <c r="A228" s="11"/>
      <c r="B228" s="11" t="s">
        <v>775</v>
      </c>
      <c r="C228" s="11"/>
      <c r="D228" s="11"/>
      <c r="E228" s="16" t="s">
        <v>37</v>
      </c>
      <c r="F228" s="17">
        <v>2094583.5</v>
      </c>
    </row>
    <row r="229" spans="1:6" ht="15">
      <c r="A229" s="11"/>
      <c r="B229" s="11" t="s">
        <v>776</v>
      </c>
      <c r="C229" s="11"/>
      <c r="D229" s="11"/>
      <c r="E229" s="16" t="s">
        <v>38</v>
      </c>
      <c r="F229" s="17">
        <v>619176.9</v>
      </c>
    </row>
    <row r="230" spans="1:6" ht="30">
      <c r="A230" s="11"/>
      <c r="B230" s="11"/>
      <c r="C230" s="11" t="s">
        <v>655</v>
      </c>
      <c r="D230" s="11"/>
      <c r="E230" s="16" t="s">
        <v>27</v>
      </c>
      <c r="F230" s="17">
        <v>619176.9</v>
      </c>
    </row>
    <row r="231" spans="1:6" ht="30">
      <c r="A231" s="11"/>
      <c r="B231" s="11"/>
      <c r="C231" s="11" t="s">
        <v>656</v>
      </c>
      <c r="D231" s="11"/>
      <c r="E231" s="16" t="s">
        <v>28</v>
      </c>
      <c r="F231" s="17">
        <v>56185</v>
      </c>
    </row>
    <row r="232" spans="1:6" ht="30">
      <c r="A232" s="11"/>
      <c r="B232" s="11"/>
      <c r="C232" s="11" t="s">
        <v>657</v>
      </c>
      <c r="D232" s="11"/>
      <c r="E232" s="16" t="s">
        <v>29</v>
      </c>
      <c r="F232" s="17">
        <v>56185</v>
      </c>
    </row>
    <row r="233" spans="1:6" ht="15">
      <c r="A233" s="11"/>
      <c r="B233" s="11"/>
      <c r="C233" s="11" t="s">
        <v>658</v>
      </c>
      <c r="D233" s="11"/>
      <c r="E233" s="16" t="s">
        <v>30</v>
      </c>
      <c r="F233" s="17">
        <v>14500</v>
      </c>
    </row>
    <row r="234" spans="1:6" ht="15">
      <c r="A234" s="11"/>
      <c r="B234" s="11"/>
      <c r="C234" s="11"/>
      <c r="D234" s="11" t="s">
        <v>2</v>
      </c>
      <c r="E234" s="16" t="s">
        <v>3</v>
      </c>
      <c r="F234" s="17">
        <v>14500</v>
      </c>
    </row>
    <row r="235" spans="1:6" ht="30">
      <c r="A235" s="11"/>
      <c r="B235" s="11"/>
      <c r="C235" s="11" t="s">
        <v>665</v>
      </c>
      <c r="D235" s="11"/>
      <c r="E235" s="16" t="s">
        <v>31</v>
      </c>
      <c r="F235" s="17">
        <v>558695.30000000005</v>
      </c>
    </row>
    <row r="236" spans="1:6" ht="30">
      <c r="A236" s="11"/>
      <c r="B236" s="11"/>
      <c r="C236" s="11" t="s">
        <v>666</v>
      </c>
      <c r="D236" s="11"/>
      <c r="E236" s="16" t="s">
        <v>32</v>
      </c>
      <c r="F236" s="17">
        <v>558695.30000000005</v>
      </c>
    </row>
    <row r="237" spans="1:6" ht="60">
      <c r="A237" s="11"/>
      <c r="B237" s="11"/>
      <c r="C237" s="11" t="s">
        <v>667</v>
      </c>
      <c r="D237" s="11"/>
      <c r="E237" s="16" t="s">
        <v>33</v>
      </c>
      <c r="F237" s="17">
        <v>313357.8</v>
      </c>
    </row>
    <row r="238" spans="1:6" ht="15">
      <c r="A238" s="11"/>
      <c r="B238" s="11"/>
      <c r="C238" s="11"/>
      <c r="D238" s="11" t="s">
        <v>2</v>
      </c>
      <c r="E238" s="16" t="s">
        <v>3</v>
      </c>
      <c r="F238" s="17">
        <v>313357.8</v>
      </c>
    </row>
    <row r="239" spans="1:6" ht="15">
      <c r="A239" s="11"/>
      <c r="B239" s="11"/>
      <c r="C239" s="11" t="s">
        <v>668</v>
      </c>
      <c r="D239" s="11"/>
      <c r="E239" s="16" t="s">
        <v>34</v>
      </c>
      <c r="F239" s="17">
        <v>170434.2</v>
      </c>
    </row>
    <row r="240" spans="1:6" ht="45">
      <c r="A240" s="11"/>
      <c r="B240" s="11"/>
      <c r="C240" s="11"/>
      <c r="D240" s="11" t="s">
        <v>6</v>
      </c>
      <c r="E240" s="16" t="s">
        <v>7</v>
      </c>
      <c r="F240" s="17">
        <v>170434.2</v>
      </c>
    </row>
    <row r="241" spans="1:6" ht="15">
      <c r="A241" s="11"/>
      <c r="B241" s="11" t="s">
        <v>802</v>
      </c>
      <c r="C241" s="11"/>
      <c r="D241" s="11"/>
      <c r="E241" s="16" t="s">
        <v>587</v>
      </c>
      <c r="F241" s="17">
        <v>1318140.3999999999</v>
      </c>
    </row>
    <row r="242" spans="1:6" ht="30">
      <c r="A242" s="11"/>
      <c r="B242" s="11"/>
      <c r="C242" s="11" t="s">
        <v>655</v>
      </c>
      <c r="D242" s="11"/>
      <c r="E242" s="16" t="s">
        <v>27</v>
      </c>
      <c r="F242" s="17">
        <v>1318140.3999999999</v>
      </c>
    </row>
    <row r="243" spans="1:6" ht="45">
      <c r="A243" s="11"/>
      <c r="B243" s="11"/>
      <c r="C243" s="11" t="s">
        <v>659</v>
      </c>
      <c r="D243" s="11"/>
      <c r="E243" s="16" t="s">
        <v>439</v>
      </c>
      <c r="F243" s="17">
        <v>1047406.8</v>
      </c>
    </row>
    <row r="244" spans="1:6" ht="30">
      <c r="A244" s="11"/>
      <c r="B244" s="11"/>
      <c r="C244" s="11" t="s">
        <v>660</v>
      </c>
      <c r="D244" s="11"/>
      <c r="E244" s="16" t="s">
        <v>440</v>
      </c>
      <c r="F244" s="17">
        <v>280941.3</v>
      </c>
    </row>
    <row r="245" spans="1:6" ht="45">
      <c r="A245" s="11"/>
      <c r="B245" s="11"/>
      <c r="C245" s="11" t="s">
        <v>661</v>
      </c>
      <c r="D245" s="11"/>
      <c r="E245" s="16" t="s">
        <v>441</v>
      </c>
      <c r="F245" s="17">
        <v>214678.2</v>
      </c>
    </row>
    <row r="246" spans="1:6" ht="45">
      <c r="A246" s="11"/>
      <c r="B246" s="11"/>
      <c r="C246" s="11"/>
      <c r="D246" s="11" t="s">
        <v>6</v>
      </c>
      <c r="E246" s="16" t="s">
        <v>7</v>
      </c>
      <c r="F246" s="17">
        <v>214678.2</v>
      </c>
    </row>
    <row r="247" spans="1:6" ht="90">
      <c r="A247" s="11"/>
      <c r="B247" s="11"/>
      <c r="C247" s="11" t="s">
        <v>662</v>
      </c>
      <c r="D247" s="11"/>
      <c r="E247" s="16" t="s">
        <v>442</v>
      </c>
      <c r="F247" s="17">
        <v>651127.5</v>
      </c>
    </row>
    <row r="248" spans="1:6" ht="45">
      <c r="A248" s="11"/>
      <c r="B248" s="11"/>
      <c r="C248" s="11" t="s">
        <v>663</v>
      </c>
      <c r="D248" s="11"/>
      <c r="E248" s="16" t="s">
        <v>410</v>
      </c>
      <c r="F248" s="17">
        <v>634627.19999999995</v>
      </c>
    </row>
    <row r="249" spans="1:6" ht="45">
      <c r="A249" s="11"/>
      <c r="B249" s="11"/>
      <c r="C249" s="11"/>
      <c r="D249" s="11" t="s">
        <v>6</v>
      </c>
      <c r="E249" s="16" t="s">
        <v>7</v>
      </c>
      <c r="F249" s="17">
        <v>634627.19999999995</v>
      </c>
    </row>
    <row r="250" spans="1:6" ht="30">
      <c r="A250" s="11"/>
      <c r="B250" s="11"/>
      <c r="C250" s="11" t="s">
        <v>665</v>
      </c>
      <c r="D250" s="11"/>
      <c r="E250" s="16" t="s">
        <v>31</v>
      </c>
      <c r="F250" s="17">
        <v>219937.3</v>
      </c>
    </row>
    <row r="251" spans="1:6" ht="30">
      <c r="A251" s="11"/>
      <c r="B251" s="11"/>
      <c r="C251" s="11" t="s">
        <v>666</v>
      </c>
      <c r="D251" s="11"/>
      <c r="E251" s="16" t="s">
        <v>32</v>
      </c>
      <c r="F251" s="17">
        <v>219937.3</v>
      </c>
    </row>
    <row r="252" spans="1:6" ht="30">
      <c r="A252" s="11"/>
      <c r="B252" s="11"/>
      <c r="C252" s="11" t="s">
        <v>669</v>
      </c>
      <c r="D252" s="11"/>
      <c r="E252" s="16" t="s">
        <v>444</v>
      </c>
      <c r="F252" s="17">
        <v>219937.3</v>
      </c>
    </row>
    <row r="253" spans="1:6" ht="45">
      <c r="A253" s="11"/>
      <c r="B253" s="11"/>
      <c r="C253" s="11"/>
      <c r="D253" s="11" t="s">
        <v>6</v>
      </c>
      <c r="E253" s="16" t="s">
        <v>7</v>
      </c>
      <c r="F253" s="17">
        <v>219937.3</v>
      </c>
    </row>
    <row r="254" spans="1:6" ht="30">
      <c r="A254" s="11" t="s">
        <v>588</v>
      </c>
      <c r="B254" s="11"/>
      <c r="C254" s="11"/>
      <c r="D254" s="11"/>
      <c r="E254" s="16" t="s">
        <v>589</v>
      </c>
      <c r="F254" s="17">
        <v>1340881.1000000001</v>
      </c>
    </row>
    <row r="255" spans="1:6" ht="30">
      <c r="A255" s="11"/>
      <c r="B255" s="11" t="s">
        <v>777</v>
      </c>
      <c r="C255" s="11"/>
      <c r="D255" s="11"/>
      <c r="E255" s="16" t="s">
        <v>549</v>
      </c>
      <c r="F255" s="17">
        <v>1273409.2</v>
      </c>
    </row>
    <row r="256" spans="1:6" ht="45">
      <c r="A256" s="11"/>
      <c r="B256" s="11" t="s">
        <v>803</v>
      </c>
      <c r="C256" s="11"/>
      <c r="D256" s="11"/>
      <c r="E256" s="16" t="s">
        <v>590</v>
      </c>
      <c r="F256" s="17">
        <v>303130.5</v>
      </c>
    </row>
    <row r="257" spans="1:6" ht="30">
      <c r="A257" s="11"/>
      <c r="B257" s="11"/>
      <c r="C257" s="11" t="s">
        <v>671</v>
      </c>
      <c r="D257" s="11"/>
      <c r="E257" s="16" t="s">
        <v>446</v>
      </c>
      <c r="F257" s="17">
        <v>303130.5</v>
      </c>
    </row>
    <row r="258" spans="1:6" ht="30">
      <c r="A258" s="11"/>
      <c r="B258" s="11"/>
      <c r="C258" s="11" t="s">
        <v>676</v>
      </c>
      <c r="D258" s="11"/>
      <c r="E258" s="16" t="s">
        <v>451</v>
      </c>
      <c r="F258" s="17">
        <v>266254.7</v>
      </c>
    </row>
    <row r="259" spans="1:6" ht="60">
      <c r="A259" s="11"/>
      <c r="B259" s="11"/>
      <c r="C259" s="11" t="s">
        <v>677</v>
      </c>
      <c r="D259" s="11"/>
      <c r="E259" s="16" t="s">
        <v>452</v>
      </c>
      <c r="F259" s="17">
        <v>159582.29999999999</v>
      </c>
    </row>
    <row r="260" spans="1:6" ht="45">
      <c r="A260" s="11"/>
      <c r="B260" s="11"/>
      <c r="C260" s="11" t="s">
        <v>678</v>
      </c>
      <c r="D260" s="11"/>
      <c r="E260" s="16" t="s">
        <v>410</v>
      </c>
      <c r="F260" s="17">
        <v>159582.29999999999</v>
      </c>
    </row>
    <row r="261" spans="1:6" ht="30">
      <c r="A261" s="11"/>
      <c r="B261" s="11"/>
      <c r="C261" s="11"/>
      <c r="D261" s="11" t="s">
        <v>4</v>
      </c>
      <c r="E261" s="16" t="s">
        <v>5</v>
      </c>
      <c r="F261" s="17">
        <v>65248.1</v>
      </c>
    </row>
    <row r="262" spans="1:6" ht="15">
      <c r="A262" s="11"/>
      <c r="B262" s="11"/>
      <c r="C262" s="11"/>
      <c r="D262" s="11" t="s">
        <v>453</v>
      </c>
      <c r="E262" s="16" t="s">
        <v>454</v>
      </c>
      <c r="F262" s="17">
        <v>7298.2</v>
      </c>
    </row>
    <row r="263" spans="1:6" ht="30">
      <c r="A263" s="11"/>
      <c r="B263" s="11"/>
      <c r="C263" s="11" t="s">
        <v>679</v>
      </c>
      <c r="D263" s="11"/>
      <c r="E263" s="16" t="s">
        <v>455</v>
      </c>
      <c r="F263" s="17">
        <v>106672.4</v>
      </c>
    </row>
    <row r="264" spans="1:6" ht="60">
      <c r="A264" s="11"/>
      <c r="B264" s="11"/>
      <c r="C264" s="11" t="s">
        <v>680</v>
      </c>
      <c r="D264" s="11"/>
      <c r="E264" s="16" t="s">
        <v>414</v>
      </c>
      <c r="F264" s="17">
        <v>106672.4</v>
      </c>
    </row>
    <row r="265" spans="1:6" ht="30">
      <c r="A265" s="11"/>
      <c r="B265" s="11"/>
      <c r="C265" s="11"/>
      <c r="D265" s="11" t="s">
        <v>415</v>
      </c>
      <c r="E265" s="16" t="s">
        <v>416</v>
      </c>
      <c r="F265" s="17">
        <v>106672.4</v>
      </c>
    </row>
    <row r="266" spans="1:6" ht="30">
      <c r="A266" s="11"/>
      <c r="B266" s="11"/>
      <c r="C266" s="11" t="s">
        <v>681</v>
      </c>
      <c r="D266" s="11"/>
      <c r="E266" s="16" t="s">
        <v>456</v>
      </c>
      <c r="F266" s="17">
        <v>35204.800000000003</v>
      </c>
    </row>
    <row r="267" spans="1:6" ht="30">
      <c r="A267" s="11"/>
      <c r="B267" s="11"/>
      <c r="C267" s="11" t="s">
        <v>682</v>
      </c>
      <c r="D267" s="11"/>
      <c r="E267" s="16" t="s">
        <v>457</v>
      </c>
      <c r="F267" s="17">
        <v>35204.800000000003</v>
      </c>
    </row>
    <row r="268" spans="1:6" ht="30">
      <c r="A268" s="11"/>
      <c r="B268" s="11" t="s">
        <v>804</v>
      </c>
      <c r="C268" s="11"/>
      <c r="D268" s="11"/>
      <c r="E268" s="16" t="s">
        <v>606</v>
      </c>
      <c r="F268" s="17">
        <v>156472</v>
      </c>
    </row>
    <row r="269" spans="1:6" ht="30">
      <c r="A269" s="11"/>
      <c r="B269" s="11"/>
      <c r="C269" s="11" t="s">
        <v>672</v>
      </c>
      <c r="D269" s="11"/>
      <c r="E269" s="16" t="s">
        <v>447</v>
      </c>
      <c r="F269" s="17">
        <v>149597.1</v>
      </c>
    </row>
    <row r="270" spans="1:6" ht="15">
      <c r="A270" s="11"/>
      <c r="B270" s="11"/>
      <c r="C270" s="11" t="s">
        <v>673</v>
      </c>
      <c r="D270" s="11"/>
      <c r="E270" s="16" t="s">
        <v>448</v>
      </c>
      <c r="F270" s="17">
        <v>41404.400000000001</v>
      </c>
    </row>
    <row r="271" spans="1:6" ht="30">
      <c r="A271" s="11"/>
      <c r="B271" s="11"/>
      <c r="C271" s="11"/>
      <c r="D271" s="11" t="s">
        <v>4</v>
      </c>
      <c r="E271" s="16" t="s">
        <v>5</v>
      </c>
      <c r="F271" s="17">
        <v>40904.400000000001</v>
      </c>
    </row>
    <row r="272" spans="1:6" ht="45">
      <c r="A272" s="11"/>
      <c r="B272" s="11"/>
      <c r="C272" s="11" t="s">
        <v>674</v>
      </c>
      <c r="D272" s="11"/>
      <c r="E272" s="16" t="s">
        <v>449</v>
      </c>
      <c r="F272" s="17">
        <v>6874.9</v>
      </c>
    </row>
    <row r="273" spans="1:6" ht="45">
      <c r="A273" s="11"/>
      <c r="B273" s="11"/>
      <c r="C273" s="11" t="s">
        <v>675</v>
      </c>
      <c r="D273" s="11"/>
      <c r="E273" s="16" t="s">
        <v>450</v>
      </c>
      <c r="F273" s="17">
        <v>6874.9</v>
      </c>
    </row>
    <row r="274" spans="1:6" ht="15">
      <c r="A274" s="11"/>
      <c r="B274" s="11"/>
      <c r="C274" s="11"/>
      <c r="D274" s="11" t="s">
        <v>2</v>
      </c>
      <c r="E274" s="16" t="s">
        <v>3</v>
      </c>
      <c r="F274" s="17">
        <v>6874.9</v>
      </c>
    </row>
    <row r="275" spans="1:6" ht="15">
      <c r="A275" s="11" t="s">
        <v>591</v>
      </c>
      <c r="B275" s="11"/>
      <c r="C275" s="11"/>
      <c r="D275" s="11"/>
      <c r="E275" s="16" t="s">
        <v>592</v>
      </c>
      <c r="F275" s="17">
        <v>145957.1</v>
      </c>
    </row>
    <row r="276" spans="1:6" ht="22.5" customHeight="1" outlineLevel="7">
      <c r="A276" s="11"/>
      <c r="B276" s="11" t="s">
        <v>763</v>
      </c>
      <c r="C276" s="11"/>
      <c r="D276" s="11"/>
      <c r="E276" s="16" t="s">
        <v>533</v>
      </c>
      <c r="F276" s="17">
        <v>145957.1</v>
      </c>
    </row>
    <row r="277" spans="1:6" ht="21" customHeight="1" outlineLevel="7">
      <c r="A277" s="11"/>
      <c r="B277" s="11" t="s">
        <v>764</v>
      </c>
      <c r="C277" s="11"/>
      <c r="D277" s="11"/>
      <c r="E277" s="16" t="s">
        <v>534</v>
      </c>
      <c r="F277" s="17">
        <v>144317.1</v>
      </c>
    </row>
    <row r="278" spans="1:6" ht="66.75" customHeight="1" outlineLevel="6">
      <c r="A278" s="11"/>
      <c r="B278" s="11"/>
      <c r="C278" s="11" t="s">
        <v>751</v>
      </c>
      <c r="D278" s="11"/>
      <c r="E278" s="16" t="s">
        <v>521</v>
      </c>
      <c r="F278" s="17">
        <v>144317.1</v>
      </c>
    </row>
    <row r="279" spans="1:6" ht="51.75" customHeight="1" outlineLevel="7">
      <c r="A279" s="11"/>
      <c r="B279" s="11"/>
      <c r="C279" s="11" t="s">
        <v>752</v>
      </c>
      <c r="D279" s="11"/>
      <c r="E279" s="16" t="s">
        <v>522</v>
      </c>
      <c r="F279" s="17">
        <v>139615.70000000001</v>
      </c>
    </row>
    <row r="280" spans="1:6" ht="46.5" customHeight="1" outlineLevel="2">
      <c r="A280" s="11"/>
      <c r="B280" s="11"/>
      <c r="C280" s="11"/>
      <c r="D280" s="11" t="s">
        <v>411</v>
      </c>
      <c r="E280" s="16" t="s">
        <v>412</v>
      </c>
      <c r="F280" s="17">
        <v>120531.1</v>
      </c>
    </row>
    <row r="281" spans="1:6" ht="17.25" customHeight="1" outlineLevel="6">
      <c r="A281" s="11" t="s">
        <v>593</v>
      </c>
      <c r="B281" s="11"/>
      <c r="C281" s="11"/>
      <c r="D281" s="11"/>
      <c r="E281" s="16" t="s">
        <v>594</v>
      </c>
      <c r="F281" s="17">
        <v>17261569.899999999</v>
      </c>
    </row>
    <row r="282" spans="1:6" ht="18.75" customHeight="1" outlineLevel="6">
      <c r="A282" s="11"/>
      <c r="B282" s="11" t="s">
        <v>772</v>
      </c>
      <c r="C282" s="11"/>
      <c r="D282" s="11"/>
      <c r="E282" s="16" t="s">
        <v>542</v>
      </c>
      <c r="F282" s="17">
        <v>16525958</v>
      </c>
    </row>
    <row r="283" spans="1:6" ht="21.75" customHeight="1" outlineLevel="7">
      <c r="A283" s="11"/>
      <c r="B283" s="11" t="s">
        <v>805</v>
      </c>
      <c r="C283" s="11"/>
      <c r="D283" s="11"/>
      <c r="E283" s="16" t="s">
        <v>595</v>
      </c>
      <c r="F283" s="17">
        <v>838873.4</v>
      </c>
    </row>
    <row r="284" spans="1:6" ht="36.75" customHeight="1" outlineLevel="7">
      <c r="A284" s="11"/>
      <c r="B284" s="11"/>
      <c r="C284" s="11" t="s">
        <v>724</v>
      </c>
      <c r="D284" s="11"/>
      <c r="E284" s="16" t="s">
        <v>497</v>
      </c>
      <c r="F284" s="17">
        <v>838873.4</v>
      </c>
    </row>
    <row r="285" spans="1:6" ht="30" outlineLevel="1">
      <c r="A285" s="11"/>
      <c r="B285" s="11"/>
      <c r="C285" s="11" t="s">
        <v>730</v>
      </c>
      <c r="D285" s="11"/>
      <c r="E285" s="16" t="s">
        <v>501</v>
      </c>
      <c r="F285" s="17">
        <v>792530.1</v>
      </c>
    </row>
    <row r="286" spans="1:6" ht="30" outlineLevel="2">
      <c r="A286" s="11"/>
      <c r="B286" s="11"/>
      <c r="C286" s="11" t="s">
        <v>731</v>
      </c>
      <c r="D286" s="11"/>
      <c r="E286" s="16" t="s">
        <v>502</v>
      </c>
      <c r="F286" s="17">
        <v>513025.6</v>
      </c>
    </row>
    <row r="287" spans="1:6" ht="31.5" customHeight="1" outlineLevel="3">
      <c r="A287" s="11"/>
      <c r="B287" s="11"/>
      <c r="C287" s="11" t="s">
        <v>732</v>
      </c>
      <c r="D287" s="11"/>
      <c r="E287" s="16" t="s">
        <v>503</v>
      </c>
      <c r="F287" s="17">
        <v>513025.6</v>
      </c>
    </row>
    <row r="288" spans="1:6" ht="42.2" customHeight="1" outlineLevel="5">
      <c r="A288" s="11"/>
      <c r="B288" s="11"/>
      <c r="C288" s="11"/>
      <c r="D288" s="11" t="s">
        <v>453</v>
      </c>
      <c r="E288" s="16" t="s">
        <v>454</v>
      </c>
      <c r="F288" s="17">
        <v>512526.1</v>
      </c>
    </row>
    <row r="289" spans="1:6" ht="21" customHeight="1" outlineLevel="6">
      <c r="A289" s="11"/>
      <c r="B289" s="11" t="s">
        <v>806</v>
      </c>
      <c r="C289" s="11"/>
      <c r="D289" s="11"/>
      <c r="E289" s="16" t="s">
        <v>596</v>
      </c>
      <c r="F289" s="17">
        <v>15687084.6</v>
      </c>
    </row>
    <row r="290" spans="1:6" ht="42.75" customHeight="1" outlineLevel="7">
      <c r="A290" s="11"/>
      <c r="B290" s="11"/>
      <c r="C290" s="11" t="s">
        <v>724</v>
      </c>
      <c r="D290" s="11"/>
      <c r="E290" s="16" t="s">
        <v>497</v>
      </c>
      <c r="F290" s="17">
        <v>15687084.6</v>
      </c>
    </row>
    <row r="291" spans="1:6" ht="36" customHeight="1" outlineLevel="7">
      <c r="A291" s="11"/>
      <c r="B291" s="11"/>
      <c r="C291" s="11" t="s">
        <v>725</v>
      </c>
      <c r="D291" s="11"/>
      <c r="E291" s="16" t="s">
        <v>498</v>
      </c>
      <c r="F291" s="17">
        <v>13274743</v>
      </c>
    </row>
    <row r="292" spans="1:6" ht="30">
      <c r="A292" s="11"/>
      <c r="B292" s="11"/>
      <c r="C292" s="11" t="s">
        <v>726</v>
      </c>
      <c r="D292" s="11"/>
      <c r="E292" s="16" t="s">
        <v>499</v>
      </c>
      <c r="F292" s="17">
        <v>4711378.2</v>
      </c>
    </row>
    <row r="293" spans="1:6" ht="45">
      <c r="A293" s="11"/>
      <c r="B293" s="11"/>
      <c r="C293" s="11" t="s">
        <v>727</v>
      </c>
      <c r="D293" s="11"/>
      <c r="E293" s="16" t="s">
        <v>75</v>
      </c>
      <c r="F293" s="17">
        <v>4711378.2</v>
      </c>
    </row>
    <row r="294" spans="1:6" ht="45">
      <c r="A294" s="11"/>
      <c r="B294" s="11"/>
      <c r="C294" s="11"/>
      <c r="D294" s="11" t="s">
        <v>6</v>
      </c>
      <c r="E294" s="16" t="s">
        <v>7</v>
      </c>
      <c r="F294" s="17">
        <v>4691542.3</v>
      </c>
    </row>
    <row r="295" spans="1:6" ht="90">
      <c r="A295" s="11"/>
      <c r="B295" s="11"/>
      <c r="C295" s="11" t="s">
        <v>728</v>
      </c>
      <c r="D295" s="11"/>
      <c r="E295" s="16" t="s">
        <v>500</v>
      </c>
      <c r="F295" s="17">
        <v>4331887.2</v>
      </c>
    </row>
    <row r="296" spans="1:6" ht="30">
      <c r="A296" s="11"/>
      <c r="B296" s="11"/>
      <c r="C296" s="11" t="s">
        <v>729</v>
      </c>
      <c r="D296" s="11"/>
      <c r="E296" s="16" t="s">
        <v>73</v>
      </c>
      <c r="F296" s="17">
        <v>4331887.2</v>
      </c>
    </row>
    <row r="297" spans="1:6" ht="30">
      <c r="A297" s="117"/>
      <c r="B297" s="117"/>
      <c r="C297" s="117"/>
      <c r="D297" s="117" t="s">
        <v>415</v>
      </c>
      <c r="E297" s="16" t="s">
        <v>416</v>
      </c>
      <c r="F297" s="17">
        <v>4331887.2</v>
      </c>
    </row>
    <row r="298" spans="1:6" ht="15">
      <c r="A298" s="117"/>
      <c r="B298" s="117"/>
      <c r="C298" s="117"/>
      <c r="D298" s="117"/>
      <c r="E298" s="16" t="s">
        <v>19</v>
      </c>
      <c r="F298" s="17">
        <v>142708430.5</v>
      </c>
    </row>
    <row r="299" spans="1:6" ht="15">
      <c r="A299" s="118"/>
      <c r="B299" s="118"/>
      <c r="C299" s="118"/>
      <c r="D299" s="118"/>
      <c r="E299" s="119"/>
      <c r="F299" s="122"/>
    </row>
    <row r="300" spans="1:6" ht="15" outlineLevel="3">
      <c r="A300" s="126" t="s">
        <v>811</v>
      </c>
      <c r="B300" s="126"/>
      <c r="C300" s="126"/>
      <c r="D300" s="126"/>
      <c r="E300" s="126"/>
      <c r="F300" s="126"/>
    </row>
    <row r="301" spans="1:6" ht="15">
      <c r="A301" s="117" t="s">
        <v>531</v>
      </c>
      <c r="B301" s="117" t="s">
        <v>764</v>
      </c>
      <c r="C301" s="117"/>
      <c r="D301" s="117"/>
      <c r="E301" s="16" t="s">
        <v>534</v>
      </c>
      <c r="F301" s="17">
        <v>6806</v>
      </c>
    </row>
    <row r="302" spans="1:6" ht="30">
      <c r="A302" s="117"/>
      <c r="B302" s="117"/>
      <c r="C302" s="117" t="s">
        <v>733</v>
      </c>
      <c r="D302" s="117"/>
      <c r="E302" s="16" t="s">
        <v>504</v>
      </c>
      <c r="F302" s="17">
        <v>6806</v>
      </c>
    </row>
    <row r="303" spans="1:6" ht="30">
      <c r="A303" s="11"/>
      <c r="B303" s="11"/>
      <c r="C303" s="11" t="s">
        <v>737</v>
      </c>
      <c r="D303" s="11"/>
      <c r="E303" s="16" t="s">
        <v>508</v>
      </c>
      <c r="F303" s="17">
        <v>6806</v>
      </c>
    </row>
    <row r="304" spans="1:6" ht="45">
      <c r="A304" s="11"/>
      <c r="B304" s="11"/>
      <c r="C304" s="11" t="s">
        <v>740</v>
      </c>
      <c r="D304" s="11"/>
      <c r="E304" s="16" t="s">
        <v>511</v>
      </c>
      <c r="F304" s="17">
        <v>6806</v>
      </c>
    </row>
    <row r="305" spans="1:6" ht="60">
      <c r="A305" s="11"/>
      <c r="B305" s="11"/>
      <c r="C305" s="11" t="s">
        <v>741</v>
      </c>
      <c r="D305" s="11"/>
      <c r="E305" s="16" t="s">
        <v>512</v>
      </c>
      <c r="F305" s="17">
        <v>6806</v>
      </c>
    </row>
    <row r="306" spans="1:6" ht="15">
      <c r="A306" s="11"/>
      <c r="B306" s="11"/>
      <c r="C306" s="11"/>
      <c r="D306" s="11" t="s">
        <v>453</v>
      </c>
      <c r="E306" s="16" t="s">
        <v>454</v>
      </c>
      <c r="F306" s="17">
        <v>6806</v>
      </c>
    </row>
    <row r="307" spans="1:6" ht="75">
      <c r="A307" s="117" t="s">
        <v>531</v>
      </c>
      <c r="B307" s="117" t="s">
        <v>765</v>
      </c>
      <c r="C307" s="11" t="s">
        <v>739</v>
      </c>
      <c r="D307" s="11"/>
      <c r="E307" s="16" t="s">
        <v>510</v>
      </c>
      <c r="F307" s="17">
        <v>85407</v>
      </c>
    </row>
    <row r="308" spans="1:6" ht="15">
      <c r="A308" s="11"/>
      <c r="B308" s="11"/>
      <c r="C308" s="11"/>
      <c r="D308" s="11" t="s">
        <v>2</v>
      </c>
      <c r="E308" s="16" t="s">
        <v>3</v>
      </c>
      <c r="F308" s="17">
        <v>85407</v>
      </c>
    </row>
    <row r="309" spans="1:6" ht="45">
      <c r="A309" s="117" t="s">
        <v>531</v>
      </c>
      <c r="B309" s="117" t="s">
        <v>771</v>
      </c>
      <c r="C309" s="11" t="s">
        <v>736</v>
      </c>
      <c r="D309" s="11"/>
      <c r="E309" s="16" t="s">
        <v>507</v>
      </c>
      <c r="F309" s="17">
        <v>165000</v>
      </c>
    </row>
    <row r="310" spans="1:6" ht="15">
      <c r="A310" s="11"/>
      <c r="B310" s="11"/>
      <c r="C310" s="11"/>
      <c r="D310" s="11" t="s">
        <v>2</v>
      </c>
      <c r="E310" s="16" t="s">
        <v>3</v>
      </c>
      <c r="F310" s="17">
        <v>165000</v>
      </c>
    </row>
    <row r="311" spans="1:6" ht="30">
      <c r="A311" s="117" t="s">
        <v>601</v>
      </c>
      <c r="B311" s="117" t="s">
        <v>765</v>
      </c>
      <c r="C311" s="11" t="s">
        <v>753</v>
      </c>
      <c r="D311" s="11"/>
      <c r="E311" s="16" t="s">
        <v>523</v>
      </c>
      <c r="F311" s="17">
        <v>4800</v>
      </c>
    </row>
    <row r="312" spans="1:6" ht="30">
      <c r="A312" s="11"/>
      <c r="B312" s="11"/>
      <c r="C312" s="11"/>
      <c r="D312" s="11" t="s">
        <v>4</v>
      </c>
      <c r="E312" s="16" t="s">
        <v>5</v>
      </c>
      <c r="F312" s="17">
        <v>4800</v>
      </c>
    </row>
    <row r="313" spans="1:6" ht="105">
      <c r="A313" s="117" t="s">
        <v>544</v>
      </c>
      <c r="B313" s="117" t="s">
        <v>765</v>
      </c>
      <c r="C313" s="11" t="s">
        <v>694</v>
      </c>
      <c r="D313" s="11"/>
      <c r="E313" s="16" t="s">
        <v>468</v>
      </c>
      <c r="F313" s="17">
        <v>285000</v>
      </c>
    </row>
    <row r="314" spans="1:6" ht="15">
      <c r="A314" s="11"/>
      <c r="B314" s="11"/>
      <c r="C314" s="11"/>
      <c r="D314" s="11" t="s">
        <v>2</v>
      </c>
      <c r="E314" s="16" t="s">
        <v>3</v>
      </c>
      <c r="F314" s="17">
        <v>285000</v>
      </c>
    </row>
    <row r="315" spans="1:6" ht="15">
      <c r="A315" s="117" t="s">
        <v>544</v>
      </c>
      <c r="B315" s="11" t="s">
        <v>767</v>
      </c>
      <c r="C315" s="11"/>
      <c r="D315" s="11"/>
      <c r="E315" s="16" t="s">
        <v>537</v>
      </c>
      <c r="F315" s="17">
        <v>4485.6000000000004</v>
      </c>
    </row>
    <row r="316" spans="1:6" ht="15">
      <c r="A316" s="117"/>
      <c r="B316" s="11" t="s">
        <v>774</v>
      </c>
      <c r="C316" s="11"/>
      <c r="D316" s="11"/>
      <c r="E316" s="16" t="s">
        <v>546</v>
      </c>
      <c r="F316" s="17">
        <v>4485.6000000000004</v>
      </c>
    </row>
    <row r="317" spans="1:6" ht="60">
      <c r="A317" s="11"/>
      <c r="B317" s="11"/>
      <c r="C317" s="11" t="s">
        <v>709</v>
      </c>
      <c r="D317" s="11"/>
      <c r="E317" s="16" t="s">
        <v>482</v>
      </c>
      <c r="F317" s="17">
        <v>4485.6000000000004</v>
      </c>
    </row>
    <row r="318" spans="1:6" ht="45">
      <c r="A318" s="11"/>
      <c r="B318" s="11"/>
      <c r="C318" s="11" t="s">
        <v>710</v>
      </c>
      <c r="D318" s="11"/>
      <c r="E318" s="16" t="s">
        <v>483</v>
      </c>
      <c r="F318" s="17">
        <v>4485.6000000000004</v>
      </c>
    </row>
    <row r="319" spans="1:6" ht="45">
      <c r="A319" s="11"/>
      <c r="B319" s="11"/>
      <c r="C319" s="11" t="s">
        <v>713</v>
      </c>
      <c r="D319" s="11"/>
      <c r="E319" s="16" t="s">
        <v>486</v>
      </c>
      <c r="F319" s="17">
        <v>4485.6000000000004</v>
      </c>
    </row>
    <row r="320" spans="1:6" ht="150">
      <c r="A320" s="11"/>
      <c r="B320" s="11"/>
      <c r="C320" s="11" t="s">
        <v>714</v>
      </c>
      <c r="D320" s="11"/>
      <c r="E320" s="16" t="s">
        <v>487</v>
      </c>
      <c r="F320" s="17">
        <v>4485.6000000000004</v>
      </c>
    </row>
    <row r="321" spans="1:6" ht="45">
      <c r="A321" s="11"/>
      <c r="B321" s="11"/>
      <c r="C321" s="11"/>
      <c r="D321" s="11" t="s">
        <v>6</v>
      </c>
      <c r="E321" s="16" t="s">
        <v>7</v>
      </c>
      <c r="F321" s="17">
        <v>4485.6000000000004</v>
      </c>
    </row>
    <row r="322" spans="1:6" ht="45">
      <c r="A322" s="117" t="s">
        <v>544</v>
      </c>
      <c r="B322" s="117" t="s">
        <v>776</v>
      </c>
      <c r="C322" s="11" t="s">
        <v>684</v>
      </c>
      <c r="D322" s="11"/>
      <c r="E322" s="16" t="s">
        <v>459</v>
      </c>
      <c r="F322" s="17">
        <v>179500</v>
      </c>
    </row>
    <row r="323" spans="1:6" ht="30">
      <c r="A323" s="11"/>
      <c r="B323" s="11"/>
      <c r="C323" s="11" t="s">
        <v>692</v>
      </c>
      <c r="D323" s="11"/>
      <c r="E323" s="16" t="s">
        <v>466</v>
      </c>
      <c r="F323" s="17">
        <v>179500</v>
      </c>
    </row>
    <row r="324" spans="1:6" ht="45">
      <c r="A324" s="11"/>
      <c r="B324" s="11"/>
      <c r="C324" s="11" t="s">
        <v>693</v>
      </c>
      <c r="D324" s="11"/>
      <c r="E324" s="16" t="s">
        <v>467</v>
      </c>
      <c r="F324" s="17">
        <v>179500</v>
      </c>
    </row>
    <row r="325" spans="1:6" ht="60">
      <c r="A325" s="11"/>
      <c r="B325" s="11"/>
      <c r="C325" s="11" t="s">
        <v>695</v>
      </c>
      <c r="D325" s="11"/>
      <c r="E325" s="16" t="s">
        <v>469</v>
      </c>
      <c r="F325" s="17">
        <v>179500</v>
      </c>
    </row>
    <row r="326" spans="1:6" ht="30">
      <c r="A326" s="11"/>
      <c r="B326" s="11"/>
      <c r="C326" s="11"/>
      <c r="D326" s="11" t="s">
        <v>4</v>
      </c>
      <c r="E326" s="16" t="s">
        <v>5</v>
      </c>
      <c r="F326" s="17">
        <v>179500</v>
      </c>
    </row>
    <row r="327" spans="1:6" ht="30">
      <c r="A327" s="117" t="s">
        <v>547</v>
      </c>
      <c r="B327" s="117" t="s">
        <v>765</v>
      </c>
      <c r="C327" s="11" t="s">
        <v>723</v>
      </c>
      <c r="D327" s="11"/>
      <c r="E327" s="16" t="s">
        <v>496</v>
      </c>
      <c r="F327" s="17">
        <v>241.5</v>
      </c>
    </row>
    <row r="328" spans="1:6" ht="30">
      <c r="A328" s="11"/>
      <c r="B328" s="11"/>
      <c r="C328" s="11"/>
      <c r="D328" s="11" t="s">
        <v>4</v>
      </c>
      <c r="E328" s="16" t="s">
        <v>5</v>
      </c>
      <c r="F328" s="17">
        <v>241.5</v>
      </c>
    </row>
    <row r="329" spans="1:6" ht="75">
      <c r="A329" s="117" t="s">
        <v>547</v>
      </c>
      <c r="B329" s="117" t="s">
        <v>774</v>
      </c>
      <c r="C329" s="11" t="s">
        <v>642</v>
      </c>
      <c r="D329" s="11"/>
      <c r="E329" s="16" t="s">
        <v>426</v>
      </c>
      <c r="F329" s="17">
        <v>617.1</v>
      </c>
    </row>
    <row r="330" spans="1:6" ht="30">
      <c r="A330" s="11"/>
      <c r="B330" s="11"/>
      <c r="C330" s="11"/>
      <c r="D330" s="11" t="s">
        <v>4</v>
      </c>
      <c r="E330" s="16" t="s">
        <v>5</v>
      </c>
      <c r="F330" s="17">
        <v>617.1</v>
      </c>
    </row>
    <row r="331" spans="1:6" ht="90" customHeight="1">
      <c r="A331" s="117" t="s">
        <v>562</v>
      </c>
      <c r="B331" s="117" t="s">
        <v>790</v>
      </c>
      <c r="C331" s="11" t="s">
        <v>690</v>
      </c>
      <c r="D331" s="11"/>
      <c r="E331" s="16" t="s">
        <v>464</v>
      </c>
      <c r="F331" s="17">
        <v>822.1</v>
      </c>
    </row>
    <row r="332" spans="1:6" ht="15">
      <c r="A332" s="11"/>
      <c r="B332" s="11"/>
      <c r="C332" s="11"/>
      <c r="D332" s="11" t="s">
        <v>453</v>
      </c>
      <c r="E332" s="16" t="s">
        <v>454</v>
      </c>
      <c r="F332" s="17">
        <v>822.1</v>
      </c>
    </row>
    <row r="333" spans="1:6" ht="75">
      <c r="A333" s="117" t="s">
        <v>603</v>
      </c>
      <c r="B333" s="11" t="s">
        <v>814</v>
      </c>
      <c r="C333" s="11" t="s">
        <v>747</v>
      </c>
      <c r="D333" s="11"/>
      <c r="E333" s="16" t="s">
        <v>517</v>
      </c>
      <c r="F333" s="17">
        <v>14400</v>
      </c>
    </row>
    <row r="334" spans="1:6" ht="60">
      <c r="A334" s="11"/>
      <c r="B334" s="11"/>
      <c r="C334" s="11" t="s">
        <v>748</v>
      </c>
      <c r="D334" s="11"/>
      <c r="E334" s="16" t="s">
        <v>518</v>
      </c>
      <c r="F334" s="17">
        <v>3600</v>
      </c>
    </row>
    <row r="335" spans="1:6" ht="45">
      <c r="A335" s="11"/>
      <c r="B335" s="11"/>
      <c r="C335" s="11"/>
      <c r="D335" s="11" t="s">
        <v>6</v>
      </c>
      <c r="E335" s="16" t="s">
        <v>7</v>
      </c>
      <c r="F335" s="17">
        <v>3600</v>
      </c>
    </row>
    <row r="336" spans="1:6" ht="75">
      <c r="A336" s="11"/>
      <c r="B336" s="11"/>
      <c r="C336" s="11" t="s">
        <v>749</v>
      </c>
      <c r="D336" s="11"/>
      <c r="E336" s="16" t="s">
        <v>519</v>
      </c>
      <c r="F336" s="17">
        <v>3600</v>
      </c>
    </row>
    <row r="337" spans="1:6" ht="45">
      <c r="A337" s="11"/>
      <c r="B337" s="11"/>
      <c r="C337" s="11"/>
      <c r="D337" s="11" t="s">
        <v>6</v>
      </c>
      <c r="E337" s="16" t="s">
        <v>7</v>
      </c>
      <c r="F337" s="17">
        <v>3600</v>
      </c>
    </row>
    <row r="338" spans="1:6" ht="75">
      <c r="A338" s="11"/>
      <c r="B338" s="11"/>
      <c r="C338" s="11" t="s">
        <v>750</v>
      </c>
      <c r="D338" s="11"/>
      <c r="E338" s="16" t="s">
        <v>520</v>
      </c>
      <c r="F338" s="17">
        <v>7200</v>
      </c>
    </row>
    <row r="339" spans="1:6" ht="45">
      <c r="A339" s="11"/>
      <c r="B339" s="11"/>
      <c r="C339" s="11"/>
      <c r="D339" s="11" t="s">
        <v>6</v>
      </c>
      <c r="E339" s="16" t="s">
        <v>7</v>
      </c>
      <c r="F339" s="17">
        <v>7200</v>
      </c>
    </row>
    <row r="340" spans="1:6" ht="105">
      <c r="A340" s="117" t="s">
        <v>17</v>
      </c>
      <c r="B340" s="117" t="s">
        <v>795</v>
      </c>
      <c r="C340" s="11" t="s">
        <v>627</v>
      </c>
      <c r="D340" s="11"/>
      <c r="E340" s="16" t="s">
        <v>417</v>
      </c>
      <c r="F340" s="17">
        <v>52000</v>
      </c>
    </row>
    <row r="341" spans="1:6" ht="45">
      <c r="A341" s="11"/>
      <c r="B341" s="11"/>
      <c r="C341" s="11"/>
      <c r="D341" s="11" t="s">
        <v>6</v>
      </c>
      <c r="E341" s="16" t="s">
        <v>7</v>
      </c>
      <c r="F341" s="17">
        <v>52000</v>
      </c>
    </row>
    <row r="342" spans="1:6" ht="45">
      <c r="A342" s="117" t="s">
        <v>17</v>
      </c>
      <c r="B342" s="117" t="s">
        <v>796</v>
      </c>
      <c r="C342" s="11" t="s">
        <v>633</v>
      </c>
      <c r="D342" s="11"/>
      <c r="E342" s="16" t="s">
        <v>11</v>
      </c>
      <c r="F342" s="17">
        <v>69140</v>
      </c>
    </row>
    <row r="343" spans="1:6" ht="30">
      <c r="A343" s="11"/>
      <c r="B343" s="11"/>
      <c r="C343" s="11" t="s">
        <v>635</v>
      </c>
      <c r="D343" s="11"/>
      <c r="E343" s="16" t="s">
        <v>26</v>
      </c>
      <c r="F343" s="17">
        <v>69140</v>
      </c>
    </row>
    <row r="344" spans="1:6" ht="30">
      <c r="A344" s="11"/>
      <c r="B344" s="11"/>
      <c r="C344" s="11"/>
      <c r="D344" s="11" t="s">
        <v>4</v>
      </c>
      <c r="E344" s="16" t="s">
        <v>5</v>
      </c>
      <c r="F344" s="17">
        <v>69140</v>
      </c>
    </row>
    <row r="345" spans="1:6" ht="90">
      <c r="A345" s="117" t="s">
        <v>570</v>
      </c>
      <c r="B345" s="117" t="s">
        <v>797</v>
      </c>
      <c r="C345" s="11" t="s">
        <v>708</v>
      </c>
      <c r="D345" s="11"/>
      <c r="E345" s="16" t="s">
        <v>481</v>
      </c>
      <c r="F345" s="17">
        <v>1704</v>
      </c>
    </row>
    <row r="346" spans="1:6" ht="15">
      <c r="A346" s="11"/>
      <c r="B346" s="11"/>
      <c r="C346" s="11"/>
      <c r="D346" s="11" t="s">
        <v>453</v>
      </c>
      <c r="E346" s="16" t="s">
        <v>454</v>
      </c>
      <c r="F346" s="17">
        <v>1704</v>
      </c>
    </row>
    <row r="347" spans="1:6" ht="30">
      <c r="A347" s="117" t="s">
        <v>576</v>
      </c>
      <c r="B347" s="117" t="s">
        <v>799</v>
      </c>
      <c r="C347" s="11" t="s">
        <v>722</v>
      </c>
      <c r="D347" s="11"/>
      <c r="E347" s="16" t="s">
        <v>495</v>
      </c>
      <c r="F347" s="17">
        <v>350</v>
      </c>
    </row>
    <row r="348" spans="1:6" ht="30">
      <c r="A348" s="11"/>
      <c r="B348" s="11"/>
      <c r="C348" s="11"/>
      <c r="D348" s="11" t="s">
        <v>4</v>
      </c>
      <c r="E348" s="16" t="s">
        <v>5</v>
      </c>
      <c r="F348" s="17">
        <v>350</v>
      </c>
    </row>
    <row r="349" spans="1:6" ht="75">
      <c r="A349" s="117" t="s">
        <v>579</v>
      </c>
      <c r="B349" s="117" t="s">
        <v>768</v>
      </c>
      <c r="C349" s="11" t="s">
        <v>718</v>
      </c>
      <c r="D349" s="11"/>
      <c r="E349" s="16" t="s">
        <v>491</v>
      </c>
      <c r="F349" s="17">
        <v>115553.4</v>
      </c>
    </row>
    <row r="350" spans="1:6" ht="15">
      <c r="A350" s="11"/>
      <c r="B350" s="11"/>
      <c r="C350" s="11"/>
      <c r="D350" s="11" t="s">
        <v>453</v>
      </c>
      <c r="E350" s="16" t="s">
        <v>454</v>
      </c>
      <c r="F350" s="17">
        <v>115553.4</v>
      </c>
    </row>
    <row r="351" spans="1:6" ht="30">
      <c r="A351" s="117" t="s">
        <v>584</v>
      </c>
      <c r="B351" s="117" t="s">
        <v>798</v>
      </c>
      <c r="C351" s="11" t="s">
        <v>701</v>
      </c>
      <c r="D351" s="11"/>
      <c r="E351" s="16" t="s">
        <v>475</v>
      </c>
      <c r="F351" s="17">
        <v>10257.299999999999</v>
      </c>
    </row>
    <row r="352" spans="1:6" ht="15">
      <c r="A352" s="11"/>
      <c r="B352" s="11"/>
      <c r="C352" s="11"/>
      <c r="D352" s="11" t="s">
        <v>2</v>
      </c>
      <c r="E352" s="16" t="s">
        <v>3</v>
      </c>
      <c r="F352" s="17">
        <v>10257.299999999999</v>
      </c>
    </row>
    <row r="353" spans="1:6" ht="15">
      <c r="A353" s="117" t="s">
        <v>584</v>
      </c>
      <c r="B353" s="117" t="s">
        <v>801</v>
      </c>
      <c r="C353" s="117" t="s">
        <v>631</v>
      </c>
      <c r="D353" s="11" t="s">
        <v>2</v>
      </c>
      <c r="E353" s="16" t="s">
        <v>3</v>
      </c>
      <c r="F353" s="17">
        <v>4500</v>
      </c>
    </row>
    <row r="354" spans="1:6" ht="30">
      <c r="A354" s="117" t="s">
        <v>35</v>
      </c>
      <c r="B354" s="117" t="s">
        <v>776</v>
      </c>
      <c r="C354" s="11" t="s">
        <v>670</v>
      </c>
      <c r="D354" s="11"/>
      <c r="E354" s="16" t="s">
        <v>445</v>
      </c>
      <c r="F354" s="17">
        <v>14986.5</v>
      </c>
    </row>
    <row r="355" spans="1:6" ht="15">
      <c r="A355" s="11"/>
      <c r="B355" s="11"/>
      <c r="C355" s="11"/>
      <c r="D355" s="11" t="s">
        <v>2</v>
      </c>
      <c r="E355" s="16" t="s">
        <v>3</v>
      </c>
      <c r="F355" s="17">
        <v>14986.5</v>
      </c>
    </row>
    <row r="356" spans="1:6" ht="75">
      <c r="A356" s="117" t="s">
        <v>35</v>
      </c>
      <c r="B356" s="117" t="s">
        <v>802</v>
      </c>
      <c r="C356" s="11" t="s">
        <v>664</v>
      </c>
      <c r="D356" s="11"/>
      <c r="E356" s="16" t="s">
        <v>443</v>
      </c>
      <c r="F356" s="17">
        <v>6500.3</v>
      </c>
    </row>
    <row r="357" spans="1:6" ht="45">
      <c r="A357" s="11"/>
      <c r="B357" s="11"/>
      <c r="C357" s="11"/>
      <c r="D357" s="11" t="s">
        <v>6</v>
      </c>
      <c r="E357" s="16" t="s">
        <v>7</v>
      </c>
      <c r="F357" s="17">
        <v>6500.3</v>
      </c>
    </row>
    <row r="358" spans="1:6" ht="90">
      <c r="A358" s="117" t="s">
        <v>588</v>
      </c>
      <c r="B358" s="117" t="s">
        <v>803</v>
      </c>
      <c r="C358" s="117" t="s">
        <v>683</v>
      </c>
      <c r="D358" s="117"/>
      <c r="E358" s="16" t="s">
        <v>458</v>
      </c>
      <c r="F358" s="17">
        <v>586.4</v>
      </c>
    </row>
    <row r="359" spans="1:6" ht="15">
      <c r="A359" s="117"/>
      <c r="B359" s="117"/>
      <c r="C359" s="117"/>
      <c r="D359" s="117" t="s">
        <v>453</v>
      </c>
      <c r="E359" s="16" t="s">
        <v>454</v>
      </c>
      <c r="F359" s="17">
        <v>586.4</v>
      </c>
    </row>
    <row r="360" spans="1:6" ht="15">
      <c r="A360" s="118"/>
      <c r="B360" s="118"/>
      <c r="C360" s="118"/>
      <c r="D360" s="118"/>
      <c r="E360" s="119"/>
      <c r="F360" s="122"/>
    </row>
    <row r="361" spans="1:6" ht="15">
      <c r="A361" s="126" t="s">
        <v>812</v>
      </c>
      <c r="B361" s="126"/>
      <c r="C361" s="126"/>
      <c r="D361" s="126"/>
      <c r="E361" s="126"/>
      <c r="F361" s="126"/>
    </row>
    <row r="362" spans="1:6" ht="75">
      <c r="A362" s="117" t="s">
        <v>531</v>
      </c>
      <c r="B362" s="117" t="s">
        <v>765</v>
      </c>
      <c r="C362" s="117" t="s">
        <v>766</v>
      </c>
      <c r="D362" s="117"/>
      <c r="E362" s="16" t="s">
        <v>536</v>
      </c>
      <c r="F362" s="17">
        <v>316.2</v>
      </c>
    </row>
    <row r="363" spans="1:6" ht="15">
      <c r="A363" s="11"/>
      <c r="B363" s="11"/>
      <c r="C363" s="11"/>
      <c r="D363" s="11" t="s">
        <v>2</v>
      </c>
      <c r="E363" s="16" t="s">
        <v>3</v>
      </c>
      <c r="F363" s="17">
        <v>316.2</v>
      </c>
    </row>
    <row r="364" spans="1:6" ht="15">
      <c r="A364" s="117" t="s">
        <v>531</v>
      </c>
      <c r="B364" s="11" t="s">
        <v>768</v>
      </c>
      <c r="C364" s="11"/>
      <c r="D364" s="11"/>
      <c r="E364" s="16" t="s">
        <v>538</v>
      </c>
      <c r="F364" s="17">
        <v>15000</v>
      </c>
    </row>
    <row r="365" spans="1:6" ht="30">
      <c r="A365" s="11"/>
      <c r="B365" s="11"/>
      <c r="C365" s="11" t="s">
        <v>733</v>
      </c>
      <c r="D365" s="11"/>
      <c r="E365" s="16" t="s">
        <v>504</v>
      </c>
      <c r="F365" s="17">
        <v>15000</v>
      </c>
    </row>
    <row r="366" spans="1:6" ht="45">
      <c r="A366" s="11"/>
      <c r="B366" s="11"/>
      <c r="C366" s="11" t="s">
        <v>734</v>
      </c>
      <c r="D366" s="11"/>
      <c r="E366" s="16" t="s">
        <v>505</v>
      </c>
      <c r="F366" s="17">
        <v>15000</v>
      </c>
    </row>
    <row r="367" spans="1:6" ht="75">
      <c r="A367" s="11"/>
      <c r="B367" s="11"/>
      <c r="C367" s="11" t="s">
        <v>735</v>
      </c>
      <c r="D367" s="11"/>
      <c r="E367" s="16" t="s">
        <v>506</v>
      </c>
      <c r="F367" s="17">
        <v>15000</v>
      </c>
    </row>
    <row r="368" spans="1:6" ht="45">
      <c r="A368" s="11"/>
      <c r="B368" s="11"/>
      <c r="C368" s="11" t="s">
        <v>769</v>
      </c>
      <c r="D368" s="11"/>
      <c r="E368" s="16" t="s">
        <v>539</v>
      </c>
      <c r="F368" s="17">
        <v>15000</v>
      </c>
    </row>
    <row r="369" spans="1:6" ht="15">
      <c r="A369" s="11"/>
      <c r="B369" s="11"/>
      <c r="C369" s="11"/>
      <c r="D369" s="11" t="s">
        <v>2</v>
      </c>
      <c r="E369" s="16" t="s">
        <v>3</v>
      </c>
      <c r="F369" s="17">
        <v>15000</v>
      </c>
    </row>
    <row r="370" spans="1:6" ht="60">
      <c r="A370" s="117" t="s">
        <v>565</v>
      </c>
      <c r="B370" s="117" t="s">
        <v>784</v>
      </c>
      <c r="C370" s="11" t="s">
        <v>614</v>
      </c>
      <c r="D370" s="11"/>
      <c r="E370" s="16" t="s">
        <v>406</v>
      </c>
      <c r="F370" s="17">
        <v>25000</v>
      </c>
    </row>
    <row r="371" spans="1:6" ht="45">
      <c r="A371" s="11"/>
      <c r="B371" s="11"/>
      <c r="C371" s="11"/>
      <c r="D371" s="11" t="s">
        <v>6</v>
      </c>
      <c r="E371" s="16" t="s">
        <v>7</v>
      </c>
      <c r="F371" s="17">
        <v>25000</v>
      </c>
    </row>
    <row r="372" spans="1:6" ht="30">
      <c r="A372" s="117" t="s">
        <v>17</v>
      </c>
      <c r="B372" s="117" t="s">
        <v>794</v>
      </c>
      <c r="C372" s="11" t="s">
        <v>624</v>
      </c>
      <c r="D372" s="11"/>
      <c r="E372" s="16" t="s">
        <v>600</v>
      </c>
      <c r="F372" s="17">
        <v>44400</v>
      </c>
    </row>
    <row r="373" spans="1:6" ht="30">
      <c r="A373" s="11"/>
      <c r="B373" s="11"/>
      <c r="C373" s="11"/>
      <c r="D373" s="11" t="s">
        <v>4</v>
      </c>
      <c r="E373" s="16" t="s">
        <v>5</v>
      </c>
      <c r="F373" s="17">
        <v>44400</v>
      </c>
    </row>
  </sheetData>
  <autoFilter ref="A8:F373"/>
  <mergeCells count="4">
    <mergeCell ref="A5:F5"/>
    <mergeCell ref="A300:F300"/>
    <mergeCell ref="A361:F361"/>
    <mergeCell ref="A9:F9"/>
  </mergeCells>
  <pageMargins left="0.11811023622047245" right="0.11811023622047245" top="0.43307086614173229" bottom="0.47244094488188981" header="0.19685039370078741" footer="0.19685039370078741"/>
  <pageSetup paperSize="9" scale="89" fitToHeight="0" orientation="portrait" r:id="rId1"/>
  <headerFooter>
    <oddHeader>&amp;C&amp;14&amp;P</oddHeader>
    <oddFooter>&amp;L&amp;8 3193-19</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31"/>
  <sheetViews>
    <sheetView tabSelected="1" topLeftCell="A192" workbookViewId="0">
      <selection activeCell="F198" sqref="F198"/>
    </sheetView>
  </sheetViews>
  <sheetFormatPr defaultRowHeight="12.75" outlineLevelRow="7"/>
  <cols>
    <col min="1" max="2" width="7.625" style="105" customWidth="1"/>
    <col min="3" max="3" width="12.625" style="105" customWidth="1"/>
    <col min="4" max="4" width="8.875" style="105" customWidth="1"/>
    <col min="5" max="5" width="42.75" style="105" customWidth="1"/>
    <col min="6" max="7" width="13.5" style="105" customWidth="1"/>
    <col min="8" max="9" width="9.375" style="105" bestFit="1" customWidth="1"/>
    <col min="10" max="16384" width="9" style="105"/>
  </cols>
  <sheetData>
    <row r="1" spans="1:7" ht="15">
      <c r="A1" s="5"/>
      <c r="B1" s="5"/>
      <c r="C1" s="5"/>
      <c r="D1" s="5"/>
      <c r="E1" s="14"/>
      <c r="F1" s="132" t="s">
        <v>611</v>
      </c>
      <c r="G1" s="135"/>
    </row>
    <row r="2" spans="1:7" ht="15">
      <c r="A2" s="5"/>
      <c r="B2" s="5"/>
      <c r="C2" s="5"/>
      <c r="D2" s="5"/>
      <c r="E2" s="14"/>
      <c r="F2" s="134" t="s">
        <v>60</v>
      </c>
      <c r="G2" s="135"/>
    </row>
    <row r="3" spans="1:7" ht="15">
      <c r="A3" s="5"/>
      <c r="B3" s="5"/>
      <c r="C3" s="5"/>
      <c r="D3" s="5"/>
      <c r="E3" s="14"/>
      <c r="F3" s="116" t="s">
        <v>810</v>
      </c>
      <c r="G3" s="103"/>
    </row>
    <row r="4" spans="1:7" ht="15">
      <c r="A4" s="5"/>
      <c r="B4" s="5"/>
      <c r="C4" s="5"/>
      <c r="D4" s="5"/>
      <c r="E4" s="14"/>
      <c r="F4" s="5"/>
      <c r="G4" s="5"/>
    </row>
    <row r="5" spans="1:7" ht="39" customHeight="1">
      <c r="A5" s="138" t="s">
        <v>815</v>
      </c>
      <c r="B5" s="139"/>
      <c r="C5" s="139"/>
      <c r="D5" s="139"/>
      <c r="E5" s="139"/>
      <c r="F5" s="139"/>
      <c r="G5" s="139"/>
    </row>
    <row r="6" spans="1:7">
      <c r="A6" s="109"/>
      <c r="B6" s="110"/>
      <c r="C6" s="110"/>
      <c r="D6" s="110"/>
      <c r="E6" s="110"/>
      <c r="F6" s="104"/>
      <c r="G6" s="104"/>
    </row>
    <row r="7" spans="1:7" ht="15">
      <c r="A7" s="8" t="s">
        <v>24</v>
      </c>
      <c r="B7" s="8" t="s">
        <v>25</v>
      </c>
      <c r="C7" s="8" t="s">
        <v>20</v>
      </c>
      <c r="D7" s="8" t="s">
        <v>21</v>
      </c>
      <c r="E7" s="9" t="s">
        <v>22</v>
      </c>
      <c r="F7" s="8" t="s">
        <v>0</v>
      </c>
      <c r="G7" s="8" t="s">
        <v>1</v>
      </c>
    </row>
    <row r="8" spans="1:7" ht="15">
      <c r="A8" s="8">
        <v>1</v>
      </c>
      <c r="B8" s="8">
        <v>2</v>
      </c>
      <c r="C8" s="8">
        <v>3</v>
      </c>
      <c r="D8" s="8">
        <v>4</v>
      </c>
      <c r="E8" s="9">
        <v>5</v>
      </c>
      <c r="F8" s="8">
        <v>6</v>
      </c>
      <c r="G8" s="8" t="s">
        <v>106</v>
      </c>
    </row>
    <row r="9" spans="1:7" s="104" customFormat="1" ht="15">
      <c r="A9" s="129" t="s">
        <v>813</v>
      </c>
      <c r="B9" s="130"/>
      <c r="C9" s="130"/>
      <c r="D9" s="130"/>
      <c r="E9" s="130"/>
      <c r="F9" s="130"/>
      <c r="G9" s="130"/>
    </row>
    <row r="10" spans="1:7" ht="30">
      <c r="A10" s="11" t="s">
        <v>531</v>
      </c>
      <c r="B10" s="11"/>
      <c r="C10" s="11"/>
      <c r="D10" s="11"/>
      <c r="E10" s="16" t="s">
        <v>532</v>
      </c>
      <c r="F10" s="18">
        <v>2202365.1</v>
      </c>
      <c r="G10" s="18">
        <v>1956313.5</v>
      </c>
    </row>
    <row r="11" spans="1:7" ht="15">
      <c r="A11" s="11"/>
      <c r="B11" s="11" t="s">
        <v>763</v>
      </c>
      <c r="C11" s="11"/>
      <c r="D11" s="11"/>
      <c r="E11" s="16" t="s">
        <v>533</v>
      </c>
      <c r="F11" s="18">
        <v>152697.29999999999</v>
      </c>
      <c r="G11" s="18">
        <v>107078.39999999999</v>
      </c>
    </row>
    <row r="12" spans="1:7" ht="15">
      <c r="A12" s="11"/>
      <c r="B12" s="11" t="s">
        <v>765</v>
      </c>
      <c r="C12" s="11"/>
      <c r="D12" s="11"/>
      <c r="E12" s="16" t="s">
        <v>535</v>
      </c>
      <c r="F12" s="18">
        <v>152697.29999999999</v>
      </c>
      <c r="G12" s="18">
        <v>107078.39999999999</v>
      </c>
    </row>
    <row r="13" spans="1:7" ht="30">
      <c r="A13" s="11"/>
      <c r="B13" s="11"/>
      <c r="C13" s="11" t="s">
        <v>733</v>
      </c>
      <c r="D13" s="11"/>
      <c r="E13" s="16" t="s">
        <v>504</v>
      </c>
      <c r="F13" s="18">
        <v>152697.29999999999</v>
      </c>
      <c r="G13" s="18">
        <v>107078.39999999999</v>
      </c>
    </row>
    <row r="14" spans="1:7" ht="30" outlineLevel="7">
      <c r="A14" s="11"/>
      <c r="B14" s="11"/>
      <c r="C14" s="11" t="s">
        <v>737</v>
      </c>
      <c r="D14" s="11"/>
      <c r="E14" s="16" t="s">
        <v>508</v>
      </c>
      <c r="F14" s="18">
        <v>106342.6</v>
      </c>
      <c r="G14" s="18">
        <v>60377.599999999999</v>
      </c>
    </row>
    <row r="15" spans="1:7" ht="60" outlineLevel="6">
      <c r="A15" s="11"/>
      <c r="B15" s="11"/>
      <c r="C15" s="11" t="s">
        <v>738</v>
      </c>
      <c r="D15" s="11"/>
      <c r="E15" s="16" t="s">
        <v>509</v>
      </c>
      <c r="F15" s="18">
        <v>60065</v>
      </c>
      <c r="G15" s="18">
        <v>14100</v>
      </c>
    </row>
    <row r="16" spans="1:7" ht="45" outlineLevel="7">
      <c r="A16" s="11"/>
      <c r="B16" s="11" t="s">
        <v>770</v>
      </c>
      <c r="C16" s="11"/>
      <c r="D16" s="11"/>
      <c r="E16" s="16" t="s">
        <v>540</v>
      </c>
      <c r="F16" s="18">
        <v>1979147.8</v>
      </c>
      <c r="G16" s="18">
        <v>1778715.1</v>
      </c>
    </row>
    <row r="17" spans="1:7" ht="30" outlineLevel="1">
      <c r="A17" s="11"/>
      <c r="B17" s="11" t="s">
        <v>771</v>
      </c>
      <c r="C17" s="11"/>
      <c r="D17" s="11"/>
      <c r="E17" s="16" t="s">
        <v>541</v>
      </c>
      <c r="F17" s="18">
        <v>1979147.8</v>
      </c>
      <c r="G17" s="18">
        <v>1778715.1</v>
      </c>
    </row>
    <row r="18" spans="1:7" ht="30" outlineLevel="2">
      <c r="A18" s="11"/>
      <c r="B18" s="11"/>
      <c r="C18" s="11" t="s">
        <v>733</v>
      </c>
      <c r="D18" s="11"/>
      <c r="E18" s="16" t="s">
        <v>504</v>
      </c>
      <c r="F18" s="18">
        <v>1979147.8</v>
      </c>
      <c r="G18" s="18">
        <v>1778715.1</v>
      </c>
    </row>
    <row r="19" spans="1:7" ht="45" outlineLevel="3">
      <c r="A19" s="11"/>
      <c r="B19" s="11"/>
      <c r="C19" s="11" t="s">
        <v>734</v>
      </c>
      <c r="D19" s="11"/>
      <c r="E19" s="16" t="s">
        <v>505</v>
      </c>
      <c r="F19" s="18">
        <v>1646069.5</v>
      </c>
      <c r="G19" s="18">
        <v>1439061.4</v>
      </c>
    </row>
    <row r="20" spans="1:7" ht="75" outlineLevel="4">
      <c r="A20" s="11"/>
      <c r="B20" s="11"/>
      <c r="C20" s="11" t="s">
        <v>735</v>
      </c>
      <c r="D20" s="11"/>
      <c r="E20" s="16" t="s">
        <v>506</v>
      </c>
      <c r="F20" s="18">
        <v>1613530</v>
      </c>
      <c r="G20" s="18">
        <v>1406521.9</v>
      </c>
    </row>
    <row r="21" spans="1:7" ht="30" outlineLevel="4">
      <c r="A21" s="117"/>
      <c r="B21" s="117"/>
      <c r="C21" s="11" t="s">
        <v>807</v>
      </c>
      <c r="D21" s="11"/>
      <c r="E21" s="16" t="s">
        <v>530</v>
      </c>
      <c r="F21" s="18">
        <v>133078.29999999999</v>
      </c>
      <c r="G21" s="18">
        <v>139653.70000000001</v>
      </c>
    </row>
    <row r="22" spans="1:7" ht="15" outlineLevel="4">
      <c r="A22" s="11"/>
      <c r="B22" s="11"/>
      <c r="C22" s="11"/>
      <c r="D22" s="11" t="s">
        <v>2</v>
      </c>
      <c r="E22" s="16" t="s">
        <v>3</v>
      </c>
      <c r="F22" s="18">
        <v>133078.29999999999</v>
      </c>
      <c r="G22" s="18">
        <v>139653.70000000001</v>
      </c>
    </row>
    <row r="23" spans="1:7" ht="30" outlineLevel="1">
      <c r="A23" s="11" t="s">
        <v>544</v>
      </c>
      <c r="B23" s="11"/>
      <c r="C23" s="11"/>
      <c r="D23" s="11"/>
      <c r="E23" s="16" t="s">
        <v>545</v>
      </c>
      <c r="F23" s="18">
        <v>455275.6</v>
      </c>
      <c r="G23" s="18">
        <v>259488.1</v>
      </c>
    </row>
    <row r="24" spans="1:7" ht="15" outlineLevel="2">
      <c r="A24" s="11"/>
      <c r="B24" s="11" t="s">
        <v>763</v>
      </c>
      <c r="C24" s="11"/>
      <c r="D24" s="11"/>
      <c r="E24" s="16" t="s">
        <v>533</v>
      </c>
      <c r="F24" s="18">
        <v>176868.5</v>
      </c>
      <c r="G24" s="18">
        <v>139729.60000000001</v>
      </c>
    </row>
    <row r="25" spans="1:7" ht="15" outlineLevel="3">
      <c r="A25" s="11"/>
      <c r="B25" s="11" t="s">
        <v>765</v>
      </c>
      <c r="C25" s="11"/>
      <c r="D25" s="11"/>
      <c r="E25" s="16" t="s">
        <v>535</v>
      </c>
      <c r="F25" s="18">
        <v>176868.5</v>
      </c>
      <c r="G25" s="18">
        <v>139729.60000000001</v>
      </c>
    </row>
    <row r="26" spans="1:7" ht="15" outlineLevel="7">
      <c r="A26" s="11"/>
      <c r="B26" s="11" t="s">
        <v>772</v>
      </c>
      <c r="C26" s="11"/>
      <c r="D26" s="11"/>
      <c r="E26" s="16" t="s">
        <v>542</v>
      </c>
      <c r="F26" s="18">
        <v>258607.1</v>
      </c>
      <c r="G26" s="18">
        <v>119758.5</v>
      </c>
    </row>
    <row r="27" spans="1:7" ht="15" outlineLevel="6">
      <c r="A27" s="11"/>
      <c r="B27" s="11" t="s">
        <v>798</v>
      </c>
      <c r="C27" s="11"/>
      <c r="D27" s="11"/>
      <c r="E27" s="16" t="s">
        <v>575</v>
      </c>
      <c r="F27" s="18">
        <v>228607.1</v>
      </c>
      <c r="G27" s="18">
        <v>119758.5</v>
      </c>
    </row>
    <row r="28" spans="1:7" ht="15" outlineLevel="6">
      <c r="A28" s="11" t="s">
        <v>547</v>
      </c>
      <c r="B28" s="11"/>
      <c r="C28" s="11"/>
      <c r="D28" s="11"/>
      <c r="E28" s="16" t="s">
        <v>548</v>
      </c>
      <c r="F28" s="18">
        <v>14754985.9</v>
      </c>
      <c r="G28" s="18">
        <v>17065623.800000001</v>
      </c>
    </row>
    <row r="29" spans="1:7" ht="30" outlineLevel="5">
      <c r="A29" s="11"/>
      <c r="B29" s="11" t="s">
        <v>777</v>
      </c>
      <c r="C29" s="11"/>
      <c r="D29" s="11"/>
      <c r="E29" s="16" t="s">
        <v>549</v>
      </c>
      <c r="F29" s="18">
        <v>103229.4</v>
      </c>
      <c r="G29" s="18">
        <v>0</v>
      </c>
    </row>
    <row r="30" spans="1:7" ht="15" outlineLevel="6">
      <c r="A30" s="11"/>
      <c r="B30" s="11" t="s">
        <v>778</v>
      </c>
      <c r="C30" s="11"/>
      <c r="D30" s="11"/>
      <c r="E30" s="16" t="s">
        <v>550</v>
      </c>
      <c r="F30" s="18">
        <v>103229.4</v>
      </c>
      <c r="G30" s="18">
        <v>0</v>
      </c>
    </row>
    <row r="31" spans="1:7" ht="30" outlineLevel="7">
      <c r="A31" s="11"/>
      <c r="B31" s="11"/>
      <c r="C31" s="11" t="s">
        <v>671</v>
      </c>
      <c r="D31" s="11"/>
      <c r="E31" s="16" t="s">
        <v>446</v>
      </c>
      <c r="F31" s="18">
        <v>103229.4</v>
      </c>
      <c r="G31" s="18">
        <v>0</v>
      </c>
    </row>
    <row r="32" spans="1:7" ht="30" outlineLevel="5">
      <c r="A32" s="11"/>
      <c r="B32" s="11"/>
      <c r="C32" s="11" t="s">
        <v>676</v>
      </c>
      <c r="D32" s="11"/>
      <c r="E32" s="16" t="s">
        <v>451</v>
      </c>
      <c r="F32" s="18">
        <v>103229.4</v>
      </c>
      <c r="G32" s="18">
        <v>0</v>
      </c>
    </row>
    <row r="33" spans="1:7" ht="30" outlineLevel="6">
      <c r="A33" s="11"/>
      <c r="B33" s="11"/>
      <c r="C33" s="11" t="s">
        <v>679</v>
      </c>
      <c r="D33" s="11"/>
      <c r="E33" s="16" t="s">
        <v>455</v>
      </c>
      <c r="F33" s="18">
        <v>103229.4</v>
      </c>
      <c r="G33" s="18">
        <v>0</v>
      </c>
    </row>
    <row r="34" spans="1:7" ht="60" outlineLevel="7">
      <c r="A34" s="11"/>
      <c r="B34" s="11"/>
      <c r="C34" s="11" t="s">
        <v>680</v>
      </c>
      <c r="D34" s="11"/>
      <c r="E34" s="16" t="s">
        <v>414</v>
      </c>
      <c r="F34" s="18">
        <v>103229.4</v>
      </c>
      <c r="G34" s="18">
        <v>0</v>
      </c>
    </row>
    <row r="35" spans="1:7" ht="30" outlineLevel="5">
      <c r="A35" s="11"/>
      <c r="B35" s="11"/>
      <c r="C35" s="11"/>
      <c r="D35" s="11" t="s">
        <v>415</v>
      </c>
      <c r="E35" s="16" t="s">
        <v>416</v>
      </c>
      <c r="F35" s="18">
        <v>103229.4</v>
      </c>
      <c r="G35" s="18">
        <v>0</v>
      </c>
    </row>
    <row r="36" spans="1:7" ht="15" outlineLevel="6">
      <c r="A36" s="11"/>
      <c r="B36" s="11" t="s">
        <v>767</v>
      </c>
      <c r="C36" s="11"/>
      <c r="D36" s="11"/>
      <c r="E36" s="16" t="s">
        <v>537</v>
      </c>
      <c r="F36" s="18">
        <v>3077034.8</v>
      </c>
      <c r="G36" s="18">
        <v>3225631.7</v>
      </c>
    </row>
    <row r="37" spans="1:7" ht="15" outlineLevel="7">
      <c r="A37" s="11"/>
      <c r="B37" s="11" t="s">
        <v>774</v>
      </c>
      <c r="C37" s="11"/>
      <c r="D37" s="11"/>
      <c r="E37" s="16" t="s">
        <v>546</v>
      </c>
      <c r="F37" s="18">
        <v>3007464.3</v>
      </c>
      <c r="G37" s="18">
        <v>3189595.5</v>
      </c>
    </row>
    <row r="38" spans="1:7" ht="15" outlineLevel="7">
      <c r="A38" s="11"/>
      <c r="B38" s="11" t="s">
        <v>779</v>
      </c>
      <c r="C38" s="11"/>
      <c r="D38" s="11"/>
      <c r="E38" s="16" t="s">
        <v>8</v>
      </c>
      <c r="F38" s="18">
        <v>2534022.4</v>
      </c>
      <c r="G38" s="18">
        <v>2176332.6</v>
      </c>
    </row>
    <row r="39" spans="1:7" ht="15" outlineLevel="2">
      <c r="A39" s="11"/>
      <c r="B39" s="11" t="s">
        <v>780</v>
      </c>
      <c r="C39" s="11"/>
      <c r="D39" s="11"/>
      <c r="E39" s="16" t="s">
        <v>12</v>
      </c>
      <c r="F39" s="18">
        <v>622465.9</v>
      </c>
      <c r="G39" s="18">
        <v>665110.30000000005</v>
      </c>
    </row>
    <row r="40" spans="1:7" ht="30" outlineLevel="3">
      <c r="A40" s="11"/>
      <c r="B40" s="11"/>
      <c r="C40" s="11" t="s">
        <v>621</v>
      </c>
      <c r="D40" s="11"/>
      <c r="E40" s="16" t="s">
        <v>9</v>
      </c>
      <c r="F40" s="18">
        <v>622465.9</v>
      </c>
      <c r="G40" s="18">
        <v>665110.30000000005</v>
      </c>
    </row>
    <row r="41" spans="1:7" ht="30" outlineLevel="4">
      <c r="A41" s="11"/>
      <c r="B41" s="11"/>
      <c r="C41" s="11" t="s">
        <v>632</v>
      </c>
      <c r="D41" s="11"/>
      <c r="E41" s="16" t="s">
        <v>10</v>
      </c>
      <c r="F41" s="18">
        <v>622465.9</v>
      </c>
      <c r="G41" s="18">
        <v>665110.30000000005</v>
      </c>
    </row>
    <row r="42" spans="1:7" ht="45" outlineLevel="5">
      <c r="A42" s="11"/>
      <c r="B42" s="11"/>
      <c r="C42" s="11" t="s">
        <v>633</v>
      </c>
      <c r="D42" s="11"/>
      <c r="E42" s="16" t="s">
        <v>11</v>
      </c>
      <c r="F42" s="18">
        <v>622465.9</v>
      </c>
      <c r="G42" s="18">
        <v>665110.30000000005</v>
      </c>
    </row>
    <row r="43" spans="1:7" ht="60" outlineLevel="6">
      <c r="A43" s="11"/>
      <c r="B43" s="11"/>
      <c r="C43" s="11" t="s">
        <v>636</v>
      </c>
      <c r="D43" s="11"/>
      <c r="E43" s="16" t="s">
        <v>414</v>
      </c>
      <c r="F43" s="18">
        <v>622465.9</v>
      </c>
      <c r="G43" s="18">
        <v>665110.30000000005</v>
      </c>
    </row>
    <row r="44" spans="1:7" ht="30" outlineLevel="7">
      <c r="A44" s="11"/>
      <c r="B44" s="11"/>
      <c r="C44" s="11"/>
      <c r="D44" s="11" t="s">
        <v>415</v>
      </c>
      <c r="E44" s="16" t="s">
        <v>416</v>
      </c>
      <c r="F44" s="18">
        <v>622465.9</v>
      </c>
      <c r="G44" s="18">
        <v>665110.30000000005</v>
      </c>
    </row>
    <row r="45" spans="1:7" ht="15" outlineLevel="1">
      <c r="A45" s="11"/>
      <c r="B45" s="11" t="s">
        <v>781</v>
      </c>
      <c r="C45" s="11"/>
      <c r="D45" s="11"/>
      <c r="E45" s="16" t="s">
        <v>551</v>
      </c>
      <c r="F45" s="18">
        <v>3523121</v>
      </c>
      <c r="G45" s="18">
        <v>3927494.8</v>
      </c>
    </row>
    <row r="46" spans="1:7" ht="15" outlineLevel="2">
      <c r="A46" s="11"/>
      <c r="B46" s="11" t="s">
        <v>808</v>
      </c>
      <c r="C46" s="11"/>
      <c r="D46" s="11"/>
      <c r="E46" s="16" t="s">
        <v>597</v>
      </c>
      <c r="F46" s="18">
        <v>2426427.7000000002</v>
      </c>
      <c r="G46" s="18">
        <v>3827494.8</v>
      </c>
    </row>
    <row r="47" spans="1:7" ht="30" outlineLevel="3">
      <c r="A47" s="11"/>
      <c r="B47" s="11"/>
      <c r="C47" s="11" t="s">
        <v>651</v>
      </c>
      <c r="D47" s="11"/>
      <c r="E47" s="16" t="s">
        <v>436</v>
      </c>
      <c r="F47" s="18">
        <v>2426427.7000000002</v>
      </c>
      <c r="G47" s="18">
        <v>3827494.8</v>
      </c>
    </row>
    <row r="48" spans="1:7" ht="30" outlineLevel="4">
      <c r="A48" s="11"/>
      <c r="B48" s="11"/>
      <c r="C48" s="11" t="s">
        <v>652</v>
      </c>
      <c r="D48" s="11"/>
      <c r="E48" s="16" t="s">
        <v>437</v>
      </c>
      <c r="F48" s="18">
        <v>2426427.7000000002</v>
      </c>
      <c r="G48" s="18">
        <v>3827494.8</v>
      </c>
    </row>
    <row r="49" spans="1:7" ht="30" outlineLevel="2">
      <c r="A49" s="11"/>
      <c r="B49" s="11"/>
      <c r="C49" s="11" t="s">
        <v>653</v>
      </c>
      <c r="D49" s="11"/>
      <c r="E49" s="16" t="s">
        <v>438</v>
      </c>
      <c r="F49" s="18">
        <v>2278953.7000000002</v>
      </c>
      <c r="G49" s="18">
        <v>3827494.8</v>
      </c>
    </row>
    <row r="50" spans="1:7" ht="60" outlineLevel="3">
      <c r="A50" s="11"/>
      <c r="B50" s="11"/>
      <c r="C50" s="11" t="s">
        <v>654</v>
      </c>
      <c r="D50" s="11"/>
      <c r="E50" s="16" t="s">
        <v>414</v>
      </c>
      <c r="F50" s="18">
        <v>2278953.7000000002</v>
      </c>
      <c r="G50" s="18">
        <v>3827494.8</v>
      </c>
    </row>
    <row r="51" spans="1:7" ht="30" outlineLevel="4">
      <c r="A51" s="11"/>
      <c r="B51" s="11"/>
      <c r="C51" s="11"/>
      <c r="D51" s="11" t="s">
        <v>415</v>
      </c>
      <c r="E51" s="16" t="s">
        <v>416</v>
      </c>
      <c r="F51" s="18">
        <v>2278953.7000000002</v>
      </c>
      <c r="G51" s="18">
        <v>3827494.8</v>
      </c>
    </row>
    <row r="52" spans="1:7" ht="30" outlineLevel="5">
      <c r="A52" s="11"/>
      <c r="B52" s="11" t="s">
        <v>782</v>
      </c>
      <c r="C52" s="11"/>
      <c r="D52" s="11"/>
      <c r="E52" s="16" t="s">
        <v>552</v>
      </c>
      <c r="F52" s="18">
        <v>1096693.3</v>
      </c>
      <c r="G52" s="18">
        <v>100000</v>
      </c>
    </row>
    <row r="53" spans="1:7" ht="30" outlineLevel="6">
      <c r="A53" s="11"/>
      <c r="B53" s="11"/>
      <c r="C53" s="11" t="s">
        <v>651</v>
      </c>
      <c r="D53" s="11"/>
      <c r="E53" s="16" t="s">
        <v>436</v>
      </c>
      <c r="F53" s="18">
        <v>1096693.3</v>
      </c>
      <c r="G53" s="18">
        <v>100000</v>
      </c>
    </row>
    <row r="54" spans="1:7" ht="30" outlineLevel="7">
      <c r="A54" s="11"/>
      <c r="B54" s="11"/>
      <c r="C54" s="11" t="s">
        <v>652</v>
      </c>
      <c r="D54" s="11"/>
      <c r="E54" s="16" t="s">
        <v>437</v>
      </c>
      <c r="F54" s="18">
        <v>1096693.3</v>
      </c>
      <c r="G54" s="18">
        <v>100000</v>
      </c>
    </row>
    <row r="55" spans="1:7" ht="30" outlineLevel="1">
      <c r="A55" s="11"/>
      <c r="B55" s="11"/>
      <c r="C55" s="11" t="s">
        <v>653</v>
      </c>
      <c r="D55" s="11"/>
      <c r="E55" s="16" t="s">
        <v>438</v>
      </c>
      <c r="F55" s="18">
        <v>1096693.3</v>
      </c>
      <c r="G55" s="18">
        <v>100000</v>
      </c>
    </row>
    <row r="56" spans="1:7" ht="60" outlineLevel="2">
      <c r="A56" s="11"/>
      <c r="B56" s="11"/>
      <c r="C56" s="11" t="s">
        <v>654</v>
      </c>
      <c r="D56" s="11"/>
      <c r="E56" s="16" t="s">
        <v>414</v>
      </c>
      <c r="F56" s="18">
        <v>1096693.3</v>
      </c>
      <c r="G56" s="18">
        <v>100000</v>
      </c>
    </row>
    <row r="57" spans="1:7" ht="30" outlineLevel="3">
      <c r="A57" s="11"/>
      <c r="B57" s="11"/>
      <c r="C57" s="11"/>
      <c r="D57" s="11" t="s">
        <v>415</v>
      </c>
      <c r="E57" s="16" t="s">
        <v>416</v>
      </c>
      <c r="F57" s="18">
        <v>1096693.3</v>
      </c>
      <c r="G57" s="18">
        <v>100000</v>
      </c>
    </row>
    <row r="58" spans="1:7" ht="15" outlineLevel="4">
      <c r="A58" s="11"/>
      <c r="B58" s="11" t="s">
        <v>783</v>
      </c>
      <c r="C58" s="11"/>
      <c r="D58" s="11"/>
      <c r="E58" s="16" t="s">
        <v>553</v>
      </c>
      <c r="F58" s="18">
        <v>3069146.3</v>
      </c>
      <c r="G58" s="18">
        <v>4861586.5999999996</v>
      </c>
    </row>
    <row r="59" spans="1:7" ht="15" outlineLevel="5">
      <c r="A59" s="11"/>
      <c r="B59" s="11" t="s">
        <v>784</v>
      </c>
      <c r="C59" s="11"/>
      <c r="D59" s="11"/>
      <c r="E59" s="16" t="s">
        <v>554</v>
      </c>
      <c r="F59" s="18">
        <v>2095409.1</v>
      </c>
      <c r="G59" s="18">
        <v>2977690.4</v>
      </c>
    </row>
    <row r="60" spans="1:7" ht="30" outlineLevel="6">
      <c r="A60" s="11"/>
      <c r="B60" s="11"/>
      <c r="C60" s="11" t="s">
        <v>613</v>
      </c>
      <c r="D60" s="11"/>
      <c r="E60" s="16" t="s">
        <v>405</v>
      </c>
      <c r="F60" s="18">
        <v>2095409.1</v>
      </c>
      <c r="G60" s="18">
        <v>2977690.4</v>
      </c>
    </row>
    <row r="61" spans="1:7" ht="30" outlineLevel="7">
      <c r="A61" s="11"/>
      <c r="B61" s="11"/>
      <c r="C61" s="11" t="s">
        <v>616</v>
      </c>
      <c r="D61" s="11"/>
      <c r="E61" s="16" t="s">
        <v>408</v>
      </c>
      <c r="F61" s="18">
        <v>2095409.1</v>
      </c>
      <c r="G61" s="18">
        <v>2977690.4</v>
      </c>
    </row>
    <row r="62" spans="1:7" ht="30" outlineLevel="2">
      <c r="A62" s="11"/>
      <c r="B62" s="11"/>
      <c r="C62" s="11" t="s">
        <v>619</v>
      </c>
      <c r="D62" s="11"/>
      <c r="E62" s="16" t="s">
        <v>413</v>
      </c>
      <c r="F62" s="18">
        <v>2095409.1</v>
      </c>
      <c r="G62" s="18">
        <v>2977690.4</v>
      </c>
    </row>
    <row r="63" spans="1:7" ht="60" outlineLevel="3">
      <c r="A63" s="11"/>
      <c r="B63" s="11"/>
      <c r="C63" s="11" t="s">
        <v>620</v>
      </c>
      <c r="D63" s="11"/>
      <c r="E63" s="16" t="s">
        <v>414</v>
      </c>
      <c r="F63" s="18">
        <v>2095409.1</v>
      </c>
      <c r="G63" s="18">
        <v>2977690.4</v>
      </c>
    </row>
    <row r="64" spans="1:7" ht="30" outlineLevel="4">
      <c r="A64" s="11"/>
      <c r="B64" s="11"/>
      <c r="C64" s="11"/>
      <c r="D64" s="11" t="s">
        <v>415</v>
      </c>
      <c r="E64" s="16" t="s">
        <v>416</v>
      </c>
      <c r="F64" s="18">
        <v>2095409.1</v>
      </c>
      <c r="G64" s="18">
        <v>2977690.4</v>
      </c>
    </row>
    <row r="65" spans="1:7" ht="15" outlineLevel="5">
      <c r="A65" s="11"/>
      <c r="B65" s="11" t="s">
        <v>785</v>
      </c>
      <c r="C65" s="11"/>
      <c r="D65" s="11"/>
      <c r="E65" s="16" t="s">
        <v>555</v>
      </c>
      <c r="F65" s="18">
        <v>973737.2</v>
      </c>
      <c r="G65" s="18">
        <v>1883896.2</v>
      </c>
    </row>
    <row r="66" spans="1:7" ht="30" outlineLevel="6">
      <c r="A66" s="11"/>
      <c r="B66" s="11"/>
      <c r="C66" s="11" t="s">
        <v>613</v>
      </c>
      <c r="D66" s="11"/>
      <c r="E66" s="16" t="s">
        <v>405</v>
      </c>
      <c r="F66" s="18">
        <v>973737.2</v>
      </c>
      <c r="G66" s="18">
        <v>1883896.2</v>
      </c>
    </row>
    <row r="67" spans="1:7" ht="30" outlineLevel="7">
      <c r="A67" s="11"/>
      <c r="B67" s="11"/>
      <c r="C67" s="11" t="s">
        <v>616</v>
      </c>
      <c r="D67" s="11"/>
      <c r="E67" s="16" t="s">
        <v>408</v>
      </c>
      <c r="F67" s="18">
        <v>973737.2</v>
      </c>
      <c r="G67" s="18">
        <v>1883896.2</v>
      </c>
    </row>
    <row r="68" spans="1:7" ht="30" outlineLevel="2">
      <c r="A68" s="11"/>
      <c r="B68" s="11"/>
      <c r="C68" s="11" t="s">
        <v>619</v>
      </c>
      <c r="D68" s="11"/>
      <c r="E68" s="16" t="s">
        <v>413</v>
      </c>
      <c r="F68" s="18">
        <v>973737.2</v>
      </c>
      <c r="G68" s="18">
        <v>1883896.2</v>
      </c>
    </row>
    <row r="69" spans="1:7" ht="60" outlineLevel="3">
      <c r="A69" s="11"/>
      <c r="B69" s="11"/>
      <c r="C69" s="11" t="s">
        <v>620</v>
      </c>
      <c r="D69" s="11"/>
      <c r="E69" s="16" t="s">
        <v>414</v>
      </c>
      <c r="F69" s="18">
        <v>973737.2</v>
      </c>
      <c r="G69" s="18">
        <v>1883896.2</v>
      </c>
    </row>
    <row r="70" spans="1:7" ht="30" outlineLevel="4">
      <c r="A70" s="11"/>
      <c r="B70" s="11"/>
      <c r="C70" s="11"/>
      <c r="D70" s="11" t="s">
        <v>415</v>
      </c>
      <c r="E70" s="16" t="s">
        <v>416</v>
      </c>
      <c r="F70" s="18">
        <v>973737.2</v>
      </c>
      <c r="G70" s="18">
        <v>1883896.2</v>
      </c>
    </row>
    <row r="71" spans="1:7" ht="15" outlineLevel="5">
      <c r="A71" s="11"/>
      <c r="B71" s="11" t="s">
        <v>786</v>
      </c>
      <c r="C71" s="11"/>
      <c r="D71" s="11"/>
      <c r="E71" s="16" t="s">
        <v>556</v>
      </c>
      <c r="F71" s="18">
        <v>1539170</v>
      </c>
      <c r="G71" s="18">
        <v>1571104.8</v>
      </c>
    </row>
    <row r="72" spans="1:7" ht="15" outlineLevel="6">
      <c r="A72" s="11"/>
      <c r="B72" s="11" t="s">
        <v>787</v>
      </c>
      <c r="C72" s="11"/>
      <c r="D72" s="11"/>
      <c r="E72" s="16" t="s">
        <v>557</v>
      </c>
      <c r="F72" s="18">
        <v>245000</v>
      </c>
      <c r="G72" s="18">
        <v>175000</v>
      </c>
    </row>
    <row r="73" spans="1:7" ht="30" outlineLevel="7">
      <c r="A73" s="11"/>
      <c r="B73" s="11"/>
      <c r="C73" s="11" t="s">
        <v>637</v>
      </c>
      <c r="D73" s="11"/>
      <c r="E73" s="16" t="s">
        <v>421</v>
      </c>
      <c r="F73" s="18">
        <v>245000</v>
      </c>
      <c r="G73" s="18">
        <v>175000</v>
      </c>
    </row>
    <row r="74" spans="1:7" ht="45" outlineLevel="6">
      <c r="A74" s="11"/>
      <c r="B74" s="11"/>
      <c r="C74" s="11" t="s">
        <v>643</v>
      </c>
      <c r="D74" s="11"/>
      <c r="E74" s="16" t="s">
        <v>427</v>
      </c>
      <c r="F74" s="18">
        <v>245000</v>
      </c>
      <c r="G74" s="18">
        <v>175000</v>
      </c>
    </row>
    <row r="75" spans="1:7" ht="60" outlineLevel="7">
      <c r="A75" s="11"/>
      <c r="B75" s="11"/>
      <c r="C75" s="11" t="s">
        <v>646</v>
      </c>
      <c r="D75" s="11"/>
      <c r="E75" s="16" t="s">
        <v>432</v>
      </c>
      <c r="F75" s="18">
        <v>245000</v>
      </c>
      <c r="G75" s="18">
        <v>175000</v>
      </c>
    </row>
    <row r="76" spans="1:7" ht="60" outlineLevel="2">
      <c r="A76" s="11"/>
      <c r="B76" s="11"/>
      <c r="C76" s="11" t="s">
        <v>647</v>
      </c>
      <c r="D76" s="11"/>
      <c r="E76" s="16" t="s">
        <v>414</v>
      </c>
      <c r="F76" s="18">
        <v>245000</v>
      </c>
      <c r="G76" s="18">
        <v>175000</v>
      </c>
    </row>
    <row r="77" spans="1:7" ht="30" outlineLevel="3">
      <c r="A77" s="11"/>
      <c r="B77" s="11"/>
      <c r="C77" s="11"/>
      <c r="D77" s="11" t="s">
        <v>415</v>
      </c>
      <c r="E77" s="16" t="s">
        <v>416</v>
      </c>
      <c r="F77" s="18">
        <v>245000</v>
      </c>
      <c r="G77" s="18">
        <v>175000</v>
      </c>
    </row>
    <row r="78" spans="1:7" ht="15" outlineLevel="2">
      <c r="A78" s="11"/>
      <c r="B78" s="11" t="s">
        <v>775</v>
      </c>
      <c r="C78" s="11"/>
      <c r="D78" s="11"/>
      <c r="E78" s="16" t="s">
        <v>37</v>
      </c>
      <c r="F78" s="18">
        <v>499289</v>
      </c>
      <c r="G78" s="18">
        <v>1021487.4</v>
      </c>
    </row>
    <row r="79" spans="1:7" ht="15" outlineLevel="3">
      <c r="A79" s="11"/>
      <c r="B79" s="11" t="s">
        <v>802</v>
      </c>
      <c r="C79" s="11"/>
      <c r="D79" s="11"/>
      <c r="E79" s="16" t="s">
        <v>587</v>
      </c>
      <c r="F79" s="18">
        <v>499289</v>
      </c>
      <c r="G79" s="18">
        <v>1021487.4</v>
      </c>
    </row>
    <row r="80" spans="1:7" ht="30" outlineLevel="4">
      <c r="A80" s="11"/>
      <c r="B80" s="11"/>
      <c r="C80" s="11" t="s">
        <v>655</v>
      </c>
      <c r="D80" s="11"/>
      <c r="E80" s="16" t="s">
        <v>27</v>
      </c>
      <c r="F80" s="18">
        <v>499289</v>
      </c>
      <c r="G80" s="18">
        <v>1021487.4</v>
      </c>
    </row>
    <row r="81" spans="1:7" ht="30" outlineLevel="5">
      <c r="A81" s="11"/>
      <c r="B81" s="11"/>
      <c r="C81" s="11" t="s">
        <v>665</v>
      </c>
      <c r="D81" s="11"/>
      <c r="E81" s="16" t="s">
        <v>31</v>
      </c>
      <c r="F81" s="18">
        <v>499289</v>
      </c>
      <c r="G81" s="18">
        <v>1021487.4</v>
      </c>
    </row>
    <row r="82" spans="1:7" ht="30" outlineLevel="6">
      <c r="A82" s="11"/>
      <c r="B82" s="11"/>
      <c r="C82" s="11" t="s">
        <v>666</v>
      </c>
      <c r="D82" s="11"/>
      <c r="E82" s="16" t="s">
        <v>32</v>
      </c>
      <c r="F82" s="18">
        <v>499289</v>
      </c>
      <c r="G82" s="18">
        <v>1021487.4</v>
      </c>
    </row>
    <row r="83" spans="1:7" ht="60" outlineLevel="7">
      <c r="A83" s="11"/>
      <c r="B83" s="11"/>
      <c r="C83" s="11" t="s">
        <v>754</v>
      </c>
      <c r="D83" s="11"/>
      <c r="E83" s="16" t="s">
        <v>414</v>
      </c>
      <c r="F83" s="18">
        <v>499289</v>
      </c>
      <c r="G83" s="18">
        <v>1021487.4</v>
      </c>
    </row>
    <row r="84" spans="1:7" ht="30" outlineLevel="1">
      <c r="A84" s="11"/>
      <c r="B84" s="11"/>
      <c r="C84" s="11"/>
      <c r="D84" s="11" t="s">
        <v>415</v>
      </c>
      <c r="E84" s="16" t="s">
        <v>416</v>
      </c>
      <c r="F84" s="18">
        <v>499289</v>
      </c>
      <c r="G84" s="18">
        <v>1021487.4</v>
      </c>
    </row>
    <row r="85" spans="1:7" ht="30" outlineLevel="5">
      <c r="A85" s="11" t="s">
        <v>562</v>
      </c>
      <c r="B85" s="11"/>
      <c r="C85" s="11"/>
      <c r="D85" s="11"/>
      <c r="E85" s="16" t="s">
        <v>563</v>
      </c>
      <c r="F85" s="18">
        <v>986366.6</v>
      </c>
      <c r="G85" s="18">
        <v>1054210</v>
      </c>
    </row>
    <row r="86" spans="1:7" ht="15" outlineLevel="6">
      <c r="A86" s="11"/>
      <c r="B86" s="11" t="s">
        <v>772</v>
      </c>
      <c r="C86" s="11"/>
      <c r="D86" s="11"/>
      <c r="E86" s="16" t="s">
        <v>542</v>
      </c>
      <c r="F86" s="18">
        <v>920139.3</v>
      </c>
      <c r="G86" s="18">
        <v>987397.8</v>
      </c>
    </row>
    <row r="87" spans="1:7" ht="15" outlineLevel="7">
      <c r="A87" s="11"/>
      <c r="B87" s="11" t="s">
        <v>790</v>
      </c>
      <c r="C87" s="11"/>
      <c r="D87" s="11"/>
      <c r="E87" s="16" t="s">
        <v>564</v>
      </c>
      <c r="F87" s="18">
        <v>124289</v>
      </c>
      <c r="G87" s="18">
        <v>179121</v>
      </c>
    </row>
    <row r="88" spans="1:7" ht="45" outlineLevel="6">
      <c r="A88" s="11"/>
      <c r="B88" s="11"/>
      <c r="C88" s="11" t="s">
        <v>684</v>
      </c>
      <c r="D88" s="11"/>
      <c r="E88" s="16" t="s">
        <v>459</v>
      </c>
      <c r="F88" s="18">
        <v>124289</v>
      </c>
      <c r="G88" s="18">
        <v>179121</v>
      </c>
    </row>
    <row r="89" spans="1:7" ht="30" outlineLevel="7">
      <c r="A89" s="11"/>
      <c r="B89" s="11"/>
      <c r="C89" s="11" t="s">
        <v>688</v>
      </c>
      <c r="D89" s="11"/>
      <c r="E89" s="16" t="s">
        <v>462</v>
      </c>
      <c r="F89" s="18">
        <v>124289</v>
      </c>
      <c r="G89" s="18">
        <v>179121</v>
      </c>
    </row>
    <row r="90" spans="1:7" ht="30" outlineLevel="5">
      <c r="A90" s="11"/>
      <c r="B90" s="11"/>
      <c r="C90" s="11" t="s">
        <v>689</v>
      </c>
      <c r="D90" s="11"/>
      <c r="E90" s="16" t="s">
        <v>463</v>
      </c>
      <c r="F90" s="18">
        <v>65585</v>
      </c>
      <c r="G90" s="18">
        <v>120417</v>
      </c>
    </row>
    <row r="91" spans="1:7" ht="30" outlineLevel="6">
      <c r="A91" s="11"/>
      <c r="B91" s="11"/>
      <c r="C91" s="11" t="s">
        <v>691</v>
      </c>
      <c r="D91" s="11"/>
      <c r="E91" s="16" t="s">
        <v>465</v>
      </c>
      <c r="F91" s="18">
        <v>31688.1</v>
      </c>
      <c r="G91" s="18">
        <v>31513.9</v>
      </c>
    </row>
    <row r="92" spans="1:7" ht="15" outlineLevel="7">
      <c r="A92" s="11"/>
      <c r="B92" s="11"/>
      <c r="C92" s="11"/>
      <c r="D92" s="11" t="s">
        <v>2</v>
      </c>
      <c r="E92" s="16" t="s">
        <v>3</v>
      </c>
      <c r="F92" s="18">
        <v>31688.1</v>
      </c>
      <c r="G92" s="18">
        <v>31513.9</v>
      </c>
    </row>
    <row r="93" spans="1:7" ht="15" outlineLevel="3">
      <c r="A93" s="11" t="s">
        <v>565</v>
      </c>
      <c r="B93" s="11"/>
      <c r="C93" s="11"/>
      <c r="D93" s="11"/>
      <c r="E93" s="16" t="s">
        <v>566</v>
      </c>
      <c r="F93" s="18">
        <v>23127323.199999999</v>
      </c>
      <c r="G93" s="18">
        <v>23513225.600000001</v>
      </c>
    </row>
    <row r="94" spans="1:7" ht="15" outlineLevel="5">
      <c r="A94" s="11"/>
      <c r="B94" s="11" t="s">
        <v>783</v>
      </c>
      <c r="C94" s="11"/>
      <c r="D94" s="11"/>
      <c r="E94" s="16" t="s">
        <v>553</v>
      </c>
      <c r="F94" s="18">
        <v>10558938.1</v>
      </c>
      <c r="G94" s="18">
        <v>10467273.300000001</v>
      </c>
    </row>
    <row r="95" spans="1:7" ht="15" outlineLevel="6">
      <c r="A95" s="11"/>
      <c r="B95" s="11" t="s">
        <v>784</v>
      </c>
      <c r="C95" s="11"/>
      <c r="D95" s="11"/>
      <c r="E95" s="16" t="s">
        <v>554</v>
      </c>
      <c r="F95" s="18">
        <v>4302334.3</v>
      </c>
      <c r="G95" s="18">
        <v>4214437.3</v>
      </c>
    </row>
    <row r="96" spans="1:7" ht="30" outlineLevel="7">
      <c r="A96" s="11"/>
      <c r="B96" s="11"/>
      <c r="C96" s="11" t="s">
        <v>613</v>
      </c>
      <c r="D96" s="11"/>
      <c r="E96" s="16" t="s">
        <v>405</v>
      </c>
      <c r="F96" s="18">
        <v>4302334.3</v>
      </c>
      <c r="G96" s="18">
        <v>4214437.3</v>
      </c>
    </row>
    <row r="97" spans="1:7" ht="90" outlineLevel="2">
      <c r="A97" s="11"/>
      <c r="B97" s="11"/>
      <c r="C97" s="11" t="s">
        <v>791</v>
      </c>
      <c r="D97" s="11"/>
      <c r="E97" s="16" t="s">
        <v>567</v>
      </c>
      <c r="F97" s="18">
        <v>3123852.8</v>
      </c>
      <c r="G97" s="18">
        <v>3123852.8</v>
      </c>
    </row>
    <row r="98" spans="1:7" ht="45" outlineLevel="3">
      <c r="A98" s="11"/>
      <c r="B98" s="11"/>
      <c r="C98" s="11" t="s">
        <v>792</v>
      </c>
      <c r="D98" s="11"/>
      <c r="E98" s="16" t="s">
        <v>568</v>
      </c>
      <c r="F98" s="18">
        <v>3123852.8</v>
      </c>
      <c r="G98" s="18">
        <v>3123852.8</v>
      </c>
    </row>
    <row r="99" spans="1:7" ht="15" outlineLevel="7">
      <c r="A99" s="11"/>
      <c r="B99" s="11" t="s">
        <v>793</v>
      </c>
      <c r="C99" s="11"/>
      <c r="D99" s="11"/>
      <c r="E99" s="16" t="s">
        <v>569</v>
      </c>
      <c r="F99" s="18">
        <v>1214879.6000000001</v>
      </c>
      <c r="G99" s="18">
        <v>1219288.3</v>
      </c>
    </row>
    <row r="100" spans="1:7" ht="30" outlineLevel="7">
      <c r="A100" s="11"/>
      <c r="B100" s="11"/>
      <c r="C100" s="11" t="s">
        <v>613</v>
      </c>
      <c r="D100" s="11"/>
      <c r="E100" s="16" t="s">
        <v>405</v>
      </c>
      <c r="F100" s="18">
        <v>1208879.6000000001</v>
      </c>
      <c r="G100" s="18">
        <v>1213288.3</v>
      </c>
    </row>
    <row r="101" spans="1:7" ht="90" outlineLevel="5">
      <c r="A101" s="11"/>
      <c r="B101" s="11"/>
      <c r="C101" s="11" t="s">
        <v>791</v>
      </c>
      <c r="D101" s="11"/>
      <c r="E101" s="16" t="s">
        <v>567</v>
      </c>
      <c r="F101" s="18">
        <v>638865.9</v>
      </c>
      <c r="G101" s="18">
        <v>638866.1</v>
      </c>
    </row>
    <row r="102" spans="1:7" ht="45" outlineLevel="6">
      <c r="A102" s="11"/>
      <c r="B102" s="11"/>
      <c r="C102" s="11" t="s">
        <v>792</v>
      </c>
      <c r="D102" s="11"/>
      <c r="E102" s="16" t="s">
        <v>568</v>
      </c>
      <c r="F102" s="18">
        <v>638865.9</v>
      </c>
      <c r="G102" s="18">
        <v>638866.1</v>
      </c>
    </row>
    <row r="103" spans="1:7" ht="90" outlineLevel="7">
      <c r="A103" s="11"/>
      <c r="B103" s="11"/>
      <c r="C103" s="11" t="s">
        <v>615</v>
      </c>
      <c r="D103" s="11"/>
      <c r="E103" s="16" t="s">
        <v>407</v>
      </c>
      <c r="F103" s="18">
        <v>118005.8</v>
      </c>
      <c r="G103" s="18">
        <v>118005.8</v>
      </c>
    </row>
    <row r="104" spans="1:7" ht="15" outlineLevel="5">
      <c r="A104" s="11"/>
      <c r="B104" s="11"/>
      <c r="C104" s="11"/>
      <c r="D104" s="11" t="s">
        <v>2</v>
      </c>
      <c r="E104" s="16" t="s">
        <v>3</v>
      </c>
      <c r="F104" s="18">
        <v>118005.8</v>
      </c>
      <c r="G104" s="18">
        <v>118005.8</v>
      </c>
    </row>
    <row r="105" spans="1:7" ht="30" outlineLevel="5">
      <c r="A105" s="11"/>
      <c r="B105" s="11"/>
      <c r="C105" s="11" t="s">
        <v>616</v>
      </c>
      <c r="D105" s="11"/>
      <c r="E105" s="16" t="s">
        <v>408</v>
      </c>
      <c r="F105" s="18">
        <v>425401.8</v>
      </c>
      <c r="G105" s="18">
        <v>430197.3</v>
      </c>
    </row>
    <row r="106" spans="1:7" ht="30" outlineLevel="6">
      <c r="A106" s="11"/>
      <c r="B106" s="11"/>
      <c r="C106" s="11" t="s">
        <v>617</v>
      </c>
      <c r="D106" s="11"/>
      <c r="E106" s="16" t="s">
        <v>409</v>
      </c>
      <c r="F106" s="18">
        <v>124134</v>
      </c>
      <c r="G106" s="18">
        <v>123834</v>
      </c>
    </row>
    <row r="107" spans="1:7" ht="45" outlineLevel="7">
      <c r="A107" s="11"/>
      <c r="B107" s="11"/>
      <c r="C107" s="11" t="s">
        <v>618</v>
      </c>
      <c r="D107" s="11"/>
      <c r="E107" s="16" t="s">
        <v>410</v>
      </c>
      <c r="F107" s="18">
        <v>123534</v>
      </c>
      <c r="G107" s="18">
        <v>123534</v>
      </c>
    </row>
    <row r="108" spans="1:7" ht="75" outlineLevel="6">
      <c r="A108" s="11"/>
      <c r="B108" s="11"/>
      <c r="C108" s="11"/>
      <c r="D108" s="11" t="s">
        <v>411</v>
      </c>
      <c r="E108" s="16" t="s">
        <v>412</v>
      </c>
      <c r="F108" s="18">
        <v>86339.6</v>
      </c>
      <c r="G108" s="18">
        <v>86339.6</v>
      </c>
    </row>
    <row r="109" spans="1:7" ht="30" outlineLevel="6">
      <c r="A109" s="11" t="s">
        <v>603</v>
      </c>
      <c r="B109" s="11"/>
      <c r="C109" s="11"/>
      <c r="D109" s="11"/>
      <c r="E109" s="16" t="s">
        <v>604</v>
      </c>
      <c r="F109" s="18">
        <v>3089811.5</v>
      </c>
      <c r="G109" s="18">
        <v>2709050.2</v>
      </c>
    </row>
    <row r="110" spans="1:7" ht="180" outlineLevel="6">
      <c r="A110" s="11"/>
      <c r="B110" s="11"/>
      <c r="C110" s="11" t="s">
        <v>744</v>
      </c>
      <c r="D110" s="11"/>
      <c r="E110" s="16" t="s">
        <v>515</v>
      </c>
      <c r="F110" s="18">
        <v>1119582.1000000001</v>
      </c>
      <c r="G110" s="18">
        <v>1043393.7</v>
      </c>
    </row>
    <row r="111" spans="1:7" ht="45" outlineLevel="7">
      <c r="A111" s="11"/>
      <c r="B111" s="11"/>
      <c r="C111" s="11" t="s">
        <v>745</v>
      </c>
      <c r="D111" s="11"/>
      <c r="E111" s="16" t="s">
        <v>410</v>
      </c>
      <c r="F111" s="18">
        <v>264080.40000000002</v>
      </c>
      <c r="G111" s="18">
        <v>261640.3</v>
      </c>
    </row>
    <row r="112" spans="1:7" ht="45" outlineLevel="2">
      <c r="A112" s="11"/>
      <c r="B112" s="11"/>
      <c r="C112" s="11"/>
      <c r="D112" s="11" t="s">
        <v>6</v>
      </c>
      <c r="E112" s="16" t="s">
        <v>7</v>
      </c>
      <c r="F112" s="18">
        <v>264080.40000000002</v>
      </c>
      <c r="G112" s="18">
        <v>261640.3</v>
      </c>
    </row>
    <row r="113" spans="1:9" ht="15" outlineLevel="4">
      <c r="A113" s="11" t="s">
        <v>17</v>
      </c>
      <c r="B113" s="11"/>
      <c r="C113" s="11"/>
      <c r="D113" s="11"/>
      <c r="E113" s="16" t="s">
        <v>18</v>
      </c>
      <c r="F113" s="18">
        <v>34192626.5</v>
      </c>
      <c r="G113" s="18">
        <v>34238214</v>
      </c>
    </row>
    <row r="114" spans="1:9" ht="15" outlineLevel="6">
      <c r="A114" s="11"/>
      <c r="B114" s="11" t="s">
        <v>779</v>
      </c>
      <c r="C114" s="11"/>
      <c r="D114" s="11"/>
      <c r="E114" s="16" t="s">
        <v>8</v>
      </c>
      <c r="F114" s="18">
        <v>33516326.199999999</v>
      </c>
      <c r="G114" s="18">
        <v>33562998.799999997</v>
      </c>
    </row>
    <row r="115" spans="1:9" ht="15" outlineLevel="6">
      <c r="A115" s="11"/>
      <c r="B115" s="11" t="s">
        <v>794</v>
      </c>
      <c r="C115" s="11"/>
      <c r="D115" s="11"/>
      <c r="E115" s="16" t="s">
        <v>605</v>
      </c>
      <c r="F115" s="18">
        <v>1217910.6000000001</v>
      </c>
      <c r="G115" s="18">
        <v>1233930.6000000001</v>
      </c>
      <c r="H115" s="106"/>
      <c r="I115" s="106"/>
    </row>
    <row r="116" spans="1:9" ht="30" outlineLevel="6">
      <c r="A116" s="11"/>
      <c r="B116" s="11"/>
      <c r="C116" s="11" t="s">
        <v>621</v>
      </c>
      <c r="D116" s="11"/>
      <c r="E116" s="16" t="s">
        <v>9</v>
      </c>
      <c r="F116" s="18">
        <v>1217910.6000000001</v>
      </c>
      <c r="G116" s="18">
        <v>1233930.6000000001</v>
      </c>
      <c r="H116" s="106"/>
      <c r="I116" s="106"/>
    </row>
    <row r="117" spans="1:9" ht="15" outlineLevel="6">
      <c r="A117" s="11"/>
      <c r="B117" s="11"/>
      <c r="C117" s="11" t="s">
        <v>622</v>
      </c>
      <c r="D117" s="11"/>
      <c r="E117" s="16" t="s">
        <v>598</v>
      </c>
      <c r="F117" s="18">
        <v>1198985.6000000001</v>
      </c>
      <c r="G117" s="18">
        <v>1201460.7</v>
      </c>
      <c r="H117" s="106"/>
      <c r="I117" s="106"/>
    </row>
    <row r="118" spans="1:9" ht="60" outlineLevel="6">
      <c r="A118" s="11"/>
      <c r="B118" s="11"/>
      <c r="C118" s="11" t="s">
        <v>623</v>
      </c>
      <c r="D118" s="11"/>
      <c r="E118" s="16" t="s">
        <v>599</v>
      </c>
      <c r="F118" s="18">
        <v>239818.3</v>
      </c>
      <c r="G118" s="18">
        <v>239818.3</v>
      </c>
      <c r="H118" s="106"/>
      <c r="I118" s="106"/>
    </row>
    <row r="119" spans="1:9" ht="15" outlineLevel="6">
      <c r="A119" s="11"/>
      <c r="B119" s="11" t="s">
        <v>780</v>
      </c>
      <c r="C119" s="11"/>
      <c r="D119" s="11"/>
      <c r="E119" s="16" t="s">
        <v>12</v>
      </c>
      <c r="F119" s="18">
        <v>3145953.3</v>
      </c>
      <c r="G119" s="18">
        <v>3064465.8</v>
      </c>
    </row>
    <row r="120" spans="1:9" ht="30" outlineLevel="7">
      <c r="A120" s="11"/>
      <c r="B120" s="11"/>
      <c r="C120" s="11" t="s">
        <v>621</v>
      </c>
      <c r="D120" s="11"/>
      <c r="E120" s="16" t="s">
        <v>9</v>
      </c>
      <c r="F120" s="18">
        <v>3145953.3</v>
      </c>
      <c r="G120" s="18">
        <v>3064465.8</v>
      </c>
    </row>
    <row r="121" spans="1:9" ht="30" outlineLevel="6">
      <c r="A121" s="11"/>
      <c r="B121" s="11"/>
      <c r="C121" s="11" t="s">
        <v>632</v>
      </c>
      <c r="D121" s="11"/>
      <c r="E121" s="16" t="s">
        <v>10</v>
      </c>
      <c r="F121" s="18">
        <v>194002.9</v>
      </c>
      <c r="G121" s="18">
        <v>140828.4</v>
      </c>
    </row>
    <row r="122" spans="1:9" ht="45" outlineLevel="7">
      <c r="A122" s="11"/>
      <c r="B122" s="11"/>
      <c r="C122" s="11" t="s">
        <v>633</v>
      </c>
      <c r="D122" s="11"/>
      <c r="E122" s="16" t="s">
        <v>11</v>
      </c>
      <c r="F122" s="18">
        <v>194002.9</v>
      </c>
      <c r="G122" s="18">
        <v>140828.4</v>
      </c>
    </row>
    <row r="123" spans="1:9" ht="30" outlineLevel="5">
      <c r="A123" s="11"/>
      <c r="B123" s="11"/>
      <c r="C123" s="11" t="s">
        <v>634</v>
      </c>
      <c r="D123" s="11"/>
      <c r="E123" s="16" t="s">
        <v>13</v>
      </c>
      <c r="F123" s="18">
        <v>194002.9</v>
      </c>
      <c r="G123" s="18">
        <v>140828.4</v>
      </c>
    </row>
    <row r="124" spans="1:9" ht="45" outlineLevel="6">
      <c r="A124" s="11"/>
      <c r="B124" s="11"/>
      <c r="C124" s="11"/>
      <c r="D124" s="11" t="s">
        <v>6</v>
      </c>
      <c r="E124" s="16" t="s">
        <v>7</v>
      </c>
      <c r="F124" s="18">
        <v>194002.9</v>
      </c>
      <c r="G124" s="18">
        <v>140828.4</v>
      </c>
    </row>
    <row r="125" spans="1:9" ht="15" outlineLevel="6">
      <c r="A125" s="11"/>
      <c r="B125" s="11" t="s">
        <v>795</v>
      </c>
      <c r="C125" s="11"/>
      <c r="D125" s="11"/>
      <c r="E125" s="16" t="s">
        <v>39</v>
      </c>
      <c r="F125" s="18">
        <v>250067</v>
      </c>
      <c r="G125" s="18">
        <v>266467</v>
      </c>
    </row>
    <row r="126" spans="1:9" ht="30" outlineLevel="7">
      <c r="A126" s="11"/>
      <c r="B126" s="11"/>
      <c r="C126" s="11" t="s">
        <v>621</v>
      </c>
      <c r="D126" s="11"/>
      <c r="E126" s="16" t="s">
        <v>9</v>
      </c>
      <c r="F126" s="18">
        <v>250067</v>
      </c>
      <c r="G126" s="18">
        <v>266467</v>
      </c>
    </row>
    <row r="127" spans="1:9" ht="30" outlineLevel="6">
      <c r="A127" s="11"/>
      <c r="B127" s="11"/>
      <c r="C127" s="11" t="s">
        <v>625</v>
      </c>
      <c r="D127" s="11"/>
      <c r="E127" s="16" t="s">
        <v>14</v>
      </c>
      <c r="F127" s="18">
        <v>250067</v>
      </c>
      <c r="G127" s="18">
        <v>266467</v>
      </c>
    </row>
    <row r="128" spans="1:9" ht="30" outlineLevel="7">
      <c r="A128" s="11"/>
      <c r="B128" s="11"/>
      <c r="C128" s="11" t="s">
        <v>626</v>
      </c>
      <c r="D128" s="11"/>
      <c r="E128" s="16" t="s">
        <v>15</v>
      </c>
      <c r="F128" s="18">
        <v>58500</v>
      </c>
      <c r="G128" s="18">
        <v>56500</v>
      </c>
    </row>
    <row r="129" spans="1:7" ht="15" outlineLevel="7">
      <c r="A129" s="11"/>
      <c r="B129" s="11" t="s">
        <v>796</v>
      </c>
      <c r="C129" s="11"/>
      <c r="D129" s="11"/>
      <c r="E129" s="16" t="s">
        <v>16</v>
      </c>
      <c r="F129" s="18">
        <v>28235210.399999999</v>
      </c>
      <c r="G129" s="18">
        <v>28324460.899999999</v>
      </c>
    </row>
    <row r="130" spans="1:7" ht="30" outlineLevel="7">
      <c r="A130" s="11"/>
      <c r="B130" s="11"/>
      <c r="C130" s="11" t="s">
        <v>621</v>
      </c>
      <c r="D130" s="11"/>
      <c r="E130" s="16" t="s">
        <v>9</v>
      </c>
      <c r="F130" s="18">
        <v>28164710.100000001</v>
      </c>
      <c r="G130" s="18">
        <v>28253960.600000001</v>
      </c>
    </row>
    <row r="131" spans="1:7" ht="30" outlineLevel="7">
      <c r="A131" s="11"/>
      <c r="B131" s="11"/>
      <c r="C131" s="11" t="s">
        <v>632</v>
      </c>
      <c r="D131" s="11"/>
      <c r="E131" s="16" t="s">
        <v>10</v>
      </c>
      <c r="F131" s="18">
        <v>278203.09999999998</v>
      </c>
      <c r="G131" s="18">
        <v>270698.5</v>
      </c>
    </row>
    <row r="132" spans="1:7" ht="30" outlineLevel="1">
      <c r="A132" s="11" t="s">
        <v>576</v>
      </c>
      <c r="B132" s="11"/>
      <c r="C132" s="11"/>
      <c r="D132" s="11"/>
      <c r="E132" s="16" t="s">
        <v>577</v>
      </c>
      <c r="F132" s="18">
        <v>54256.6</v>
      </c>
      <c r="G132" s="18">
        <v>54024.4</v>
      </c>
    </row>
    <row r="133" spans="1:7" ht="15" outlineLevel="2">
      <c r="A133" s="11"/>
      <c r="B133" s="11" t="s">
        <v>772</v>
      </c>
      <c r="C133" s="11"/>
      <c r="D133" s="11"/>
      <c r="E133" s="16" t="s">
        <v>542</v>
      </c>
      <c r="F133" s="18">
        <v>50716.6</v>
      </c>
      <c r="G133" s="18">
        <v>50484.4</v>
      </c>
    </row>
    <row r="134" spans="1:7" ht="15" outlineLevel="3">
      <c r="A134" s="11"/>
      <c r="B134" s="11" t="s">
        <v>799</v>
      </c>
      <c r="C134" s="11"/>
      <c r="D134" s="11"/>
      <c r="E134" s="16" t="s">
        <v>578</v>
      </c>
      <c r="F134" s="18">
        <v>49075.6</v>
      </c>
      <c r="G134" s="18">
        <v>48843.4</v>
      </c>
    </row>
    <row r="135" spans="1:7" ht="60" outlineLevel="4">
      <c r="A135" s="11"/>
      <c r="B135" s="11"/>
      <c r="C135" s="11" t="s">
        <v>709</v>
      </c>
      <c r="D135" s="11"/>
      <c r="E135" s="16" t="s">
        <v>482</v>
      </c>
      <c r="F135" s="18">
        <v>49075.6</v>
      </c>
      <c r="G135" s="18">
        <v>48843.4</v>
      </c>
    </row>
    <row r="136" spans="1:7" ht="30" outlineLevel="5">
      <c r="A136" s="11"/>
      <c r="B136" s="11"/>
      <c r="C136" s="11" t="s">
        <v>719</v>
      </c>
      <c r="D136" s="11"/>
      <c r="E136" s="16" t="s">
        <v>492</v>
      </c>
      <c r="F136" s="18">
        <v>49075.6</v>
      </c>
      <c r="G136" s="18">
        <v>48843.4</v>
      </c>
    </row>
    <row r="137" spans="1:7" ht="45" outlineLevel="6">
      <c r="A137" s="11"/>
      <c r="B137" s="11"/>
      <c r="C137" s="11" t="s">
        <v>720</v>
      </c>
      <c r="D137" s="11"/>
      <c r="E137" s="16" t="s">
        <v>493</v>
      </c>
      <c r="F137" s="18">
        <v>49075.6</v>
      </c>
      <c r="G137" s="18">
        <v>48843.4</v>
      </c>
    </row>
    <row r="138" spans="1:7" ht="30" outlineLevel="4">
      <c r="A138" s="11" t="s">
        <v>581</v>
      </c>
      <c r="B138" s="11"/>
      <c r="C138" s="11"/>
      <c r="D138" s="11"/>
      <c r="E138" s="16" t="s">
        <v>582</v>
      </c>
      <c r="F138" s="18">
        <v>22065197.300000001</v>
      </c>
      <c r="G138" s="18">
        <v>22123663</v>
      </c>
    </row>
    <row r="139" spans="1:7" ht="15" outlineLevel="7">
      <c r="A139" s="11"/>
      <c r="B139" s="11" t="s">
        <v>786</v>
      </c>
      <c r="C139" s="11"/>
      <c r="D139" s="11"/>
      <c r="E139" s="16" t="s">
        <v>556</v>
      </c>
      <c r="F139" s="18">
        <v>20886292.399999999</v>
      </c>
      <c r="G139" s="18">
        <v>20946991.699999999</v>
      </c>
    </row>
    <row r="140" spans="1:7" ht="15" outlineLevel="2">
      <c r="A140" s="11"/>
      <c r="B140" s="11" t="s">
        <v>787</v>
      </c>
      <c r="C140" s="11"/>
      <c r="D140" s="11"/>
      <c r="E140" s="16" t="s">
        <v>557</v>
      </c>
      <c r="F140" s="18">
        <v>3659173.1</v>
      </c>
      <c r="G140" s="18">
        <v>3659173.1</v>
      </c>
    </row>
    <row r="141" spans="1:7" ht="30" outlineLevel="3">
      <c r="A141" s="11"/>
      <c r="B141" s="11"/>
      <c r="C141" s="11" t="s">
        <v>637</v>
      </c>
      <c r="D141" s="11"/>
      <c r="E141" s="16" t="s">
        <v>421</v>
      </c>
      <c r="F141" s="18">
        <v>3659173.1</v>
      </c>
      <c r="G141" s="18">
        <v>3659173.1</v>
      </c>
    </row>
    <row r="142" spans="1:7" ht="30" outlineLevel="7">
      <c r="A142" s="11"/>
      <c r="B142" s="11"/>
      <c r="C142" s="11" t="s">
        <v>648</v>
      </c>
      <c r="D142" s="11"/>
      <c r="E142" s="16" t="s">
        <v>433</v>
      </c>
      <c r="F142" s="18">
        <v>69290.100000000006</v>
      </c>
      <c r="G142" s="18">
        <v>69290.100000000006</v>
      </c>
    </row>
    <row r="143" spans="1:7" ht="30" outlineLevel="7">
      <c r="A143" s="11"/>
      <c r="B143" s="11"/>
      <c r="C143" s="11" t="s">
        <v>649</v>
      </c>
      <c r="D143" s="11"/>
      <c r="E143" s="16" t="s">
        <v>434</v>
      </c>
      <c r="F143" s="18">
        <v>69290.100000000006</v>
      </c>
      <c r="G143" s="18">
        <v>69290.100000000006</v>
      </c>
    </row>
    <row r="144" spans="1:7" ht="30" outlineLevel="5">
      <c r="A144" s="11"/>
      <c r="B144" s="11"/>
      <c r="C144" s="11" t="s">
        <v>650</v>
      </c>
      <c r="D144" s="11"/>
      <c r="E144" s="16" t="s">
        <v>435</v>
      </c>
      <c r="F144" s="18">
        <v>69290.100000000006</v>
      </c>
      <c r="G144" s="18">
        <v>69290.100000000006</v>
      </c>
    </row>
    <row r="145" spans="1:7" ht="45" outlineLevel="7">
      <c r="A145" s="11"/>
      <c r="B145" s="11"/>
      <c r="C145" s="11"/>
      <c r="D145" s="11" t="s">
        <v>6</v>
      </c>
      <c r="E145" s="16" t="s">
        <v>7</v>
      </c>
      <c r="F145" s="18">
        <v>48949.4</v>
      </c>
      <c r="G145" s="18">
        <v>48949.4</v>
      </c>
    </row>
    <row r="146" spans="1:7" ht="30" outlineLevel="6">
      <c r="A146" s="11" t="s">
        <v>35</v>
      </c>
      <c r="B146" s="11"/>
      <c r="C146" s="11"/>
      <c r="D146" s="11"/>
      <c r="E146" s="16" t="s">
        <v>36</v>
      </c>
      <c r="F146" s="18">
        <v>1725235.6</v>
      </c>
      <c r="G146" s="18">
        <v>1716082.6</v>
      </c>
    </row>
    <row r="147" spans="1:7" ht="15" outlineLevel="3">
      <c r="A147" s="11"/>
      <c r="B147" s="11" t="s">
        <v>775</v>
      </c>
      <c r="C147" s="11"/>
      <c r="D147" s="11"/>
      <c r="E147" s="16" t="s">
        <v>37</v>
      </c>
      <c r="F147" s="18">
        <v>1686092.6</v>
      </c>
      <c r="G147" s="18">
        <v>1677035.3</v>
      </c>
    </row>
    <row r="148" spans="1:7" ht="15" outlineLevel="5">
      <c r="A148" s="11"/>
      <c r="B148" s="11" t="s">
        <v>802</v>
      </c>
      <c r="C148" s="11"/>
      <c r="D148" s="11"/>
      <c r="E148" s="16" t="s">
        <v>587</v>
      </c>
      <c r="F148" s="18">
        <v>1091219.2</v>
      </c>
      <c r="G148" s="18">
        <v>1091219.2</v>
      </c>
    </row>
    <row r="149" spans="1:7" ht="30" outlineLevel="6">
      <c r="A149" s="11"/>
      <c r="B149" s="11"/>
      <c r="C149" s="11" t="s">
        <v>655</v>
      </c>
      <c r="D149" s="11"/>
      <c r="E149" s="16" t="s">
        <v>27</v>
      </c>
      <c r="F149" s="18">
        <v>1091219.2</v>
      </c>
      <c r="G149" s="18">
        <v>1091219.2</v>
      </c>
    </row>
    <row r="150" spans="1:7" ht="45" outlineLevel="7">
      <c r="A150" s="11"/>
      <c r="B150" s="11"/>
      <c r="C150" s="11" t="s">
        <v>659</v>
      </c>
      <c r="D150" s="11"/>
      <c r="E150" s="16" t="s">
        <v>439</v>
      </c>
      <c r="F150" s="18">
        <v>982908.7</v>
      </c>
      <c r="G150" s="18">
        <v>982908.7</v>
      </c>
    </row>
    <row r="151" spans="1:7" ht="30" outlineLevel="2">
      <c r="A151" s="11"/>
      <c r="B151" s="11"/>
      <c r="C151" s="11" t="s">
        <v>660</v>
      </c>
      <c r="D151" s="11"/>
      <c r="E151" s="16" t="s">
        <v>440</v>
      </c>
      <c r="F151" s="18">
        <v>256941.3</v>
      </c>
      <c r="G151" s="18">
        <v>256941.3</v>
      </c>
    </row>
    <row r="152" spans="1:7" ht="45" outlineLevel="5">
      <c r="A152" s="11"/>
      <c r="B152" s="11"/>
      <c r="C152" s="11" t="s">
        <v>661</v>
      </c>
      <c r="D152" s="11"/>
      <c r="E152" s="16" t="s">
        <v>441</v>
      </c>
      <c r="F152" s="18">
        <v>214678.2</v>
      </c>
      <c r="G152" s="18">
        <v>214678.2</v>
      </c>
    </row>
    <row r="153" spans="1:7" ht="45" outlineLevel="6">
      <c r="A153" s="11"/>
      <c r="B153" s="11"/>
      <c r="C153" s="11"/>
      <c r="D153" s="11" t="s">
        <v>6</v>
      </c>
      <c r="E153" s="16" t="s">
        <v>7</v>
      </c>
      <c r="F153" s="18">
        <v>214678.2</v>
      </c>
      <c r="G153" s="18">
        <v>214678.2</v>
      </c>
    </row>
    <row r="154" spans="1:7" ht="90" outlineLevel="7">
      <c r="A154" s="11"/>
      <c r="B154" s="11"/>
      <c r="C154" s="11" t="s">
        <v>662</v>
      </c>
      <c r="D154" s="11"/>
      <c r="E154" s="16" t="s">
        <v>442</v>
      </c>
      <c r="F154" s="18">
        <v>674301.8</v>
      </c>
      <c r="G154" s="18">
        <v>674301.8</v>
      </c>
    </row>
    <row r="155" spans="1:7" ht="45" outlineLevel="7">
      <c r="A155" s="11"/>
      <c r="B155" s="11"/>
      <c r="C155" s="11" t="s">
        <v>663</v>
      </c>
      <c r="D155" s="11"/>
      <c r="E155" s="16" t="s">
        <v>410</v>
      </c>
      <c r="F155" s="18">
        <v>664301.80000000005</v>
      </c>
      <c r="G155" s="18">
        <v>664301.80000000005</v>
      </c>
    </row>
    <row r="156" spans="1:7" ht="45" outlineLevel="7">
      <c r="A156" s="11"/>
      <c r="B156" s="11"/>
      <c r="C156" s="11"/>
      <c r="D156" s="11" t="s">
        <v>6</v>
      </c>
      <c r="E156" s="16" t="s">
        <v>7</v>
      </c>
      <c r="F156" s="18">
        <v>664301.80000000005</v>
      </c>
      <c r="G156" s="18">
        <v>664301.80000000005</v>
      </c>
    </row>
    <row r="157" spans="1:7" ht="30" outlineLevel="7">
      <c r="A157" s="11" t="s">
        <v>588</v>
      </c>
      <c r="B157" s="11"/>
      <c r="C157" s="11"/>
      <c r="D157" s="11"/>
      <c r="E157" s="16" t="s">
        <v>589</v>
      </c>
      <c r="F157" s="18">
        <v>1125622.2</v>
      </c>
      <c r="G157" s="18">
        <v>1126883.3</v>
      </c>
    </row>
    <row r="158" spans="1:7" ht="30" outlineLevel="7">
      <c r="A158" s="11"/>
      <c r="B158" s="11" t="s">
        <v>804</v>
      </c>
      <c r="C158" s="11"/>
      <c r="D158" s="11"/>
      <c r="E158" s="16" t="s">
        <v>606</v>
      </c>
      <c r="F158" s="18">
        <v>155840.70000000001</v>
      </c>
      <c r="G158" s="18">
        <v>155840.70000000001</v>
      </c>
    </row>
    <row r="159" spans="1:7" ht="30" outlineLevel="7">
      <c r="A159" s="11"/>
      <c r="B159" s="11"/>
      <c r="C159" s="11" t="s">
        <v>672</v>
      </c>
      <c r="D159" s="11"/>
      <c r="E159" s="16" t="s">
        <v>447</v>
      </c>
      <c r="F159" s="18">
        <v>148965.79999999999</v>
      </c>
      <c r="G159" s="18">
        <v>148965.79999999999</v>
      </c>
    </row>
    <row r="160" spans="1:7" ht="15" outlineLevel="6">
      <c r="A160" s="11"/>
      <c r="B160" s="11"/>
      <c r="C160" s="11" t="s">
        <v>673</v>
      </c>
      <c r="D160" s="11"/>
      <c r="E160" s="16" t="s">
        <v>448</v>
      </c>
      <c r="F160" s="18">
        <v>40773.1</v>
      </c>
      <c r="G160" s="18">
        <v>40773.1</v>
      </c>
    </row>
    <row r="161" spans="1:7" ht="30" outlineLevel="7">
      <c r="A161" s="11"/>
      <c r="B161" s="11"/>
      <c r="C161" s="11"/>
      <c r="D161" s="11" t="s">
        <v>4</v>
      </c>
      <c r="E161" s="16" t="s">
        <v>5</v>
      </c>
      <c r="F161" s="18">
        <v>40273.1</v>
      </c>
      <c r="G161" s="18">
        <v>40273.1</v>
      </c>
    </row>
    <row r="162" spans="1:7" ht="45" outlineLevel="7">
      <c r="A162" s="11"/>
      <c r="B162" s="11"/>
      <c r="C162" s="11" t="s">
        <v>674</v>
      </c>
      <c r="D162" s="11"/>
      <c r="E162" s="16" t="s">
        <v>449</v>
      </c>
      <c r="F162" s="18">
        <v>6874.9</v>
      </c>
      <c r="G162" s="18">
        <v>6874.9</v>
      </c>
    </row>
    <row r="163" spans="1:7" ht="45" outlineLevel="7">
      <c r="A163" s="11"/>
      <c r="B163" s="11"/>
      <c r="C163" s="11" t="s">
        <v>675</v>
      </c>
      <c r="D163" s="11"/>
      <c r="E163" s="16" t="s">
        <v>450</v>
      </c>
      <c r="F163" s="18">
        <v>6874.9</v>
      </c>
      <c r="G163" s="18">
        <v>6874.9</v>
      </c>
    </row>
    <row r="164" spans="1:7" ht="15" outlineLevel="6">
      <c r="A164" s="11"/>
      <c r="B164" s="11"/>
      <c r="C164" s="11"/>
      <c r="D164" s="11" t="s">
        <v>2</v>
      </c>
      <c r="E164" s="16" t="s">
        <v>3</v>
      </c>
      <c r="F164" s="18">
        <v>6874.9</v>
      </c>
      <c r="G164" s="18">
        <v>6874.9</v>
      </c>
    </row>
    <row r="165" spans="1:7" ht="15" outlineLevel="4">
      <c r="A165" s="11" t="s">
        <v>591</v>
      </c>
      <c r="B165" s="11"/>
      <c r="C165" s="11"/>
      <c r="D165" s="11"/>
      <c r="E165" s="16" t="s">
        <v>592</v>
      </c>
      <c r="F165" s="18">
        <v>145957.1</v>
      </c>
      <c r="G165" s="18">
        <v>352603.8</v>
      </c>
    </row>
    <row r="166" spans="1:7" ht="15" outlineLevel="5">
      <c r="A166" s="11"/>
      <c r="B166" s="11" t="s">
        <v>763</v>
      </c>
      <c r="C166" s="11"/>
      <c r="D166" s="11"/>
      <c r="E166" s="16" t="s">
        <v>533</v>
      </c>
      <c r="F166" s="18">
        <v>145957.1</v>
      </c>
      <c r="G166" s="18">
        <v>352603.8</v>
      </c>
    </row>
    <row r="167" spans="1:7" ht="15" outlineLevel="6">
      <c r="A167" s="11"/>
      <c r="B167" s="11" t="s">
        <v>764</v>
      </c>
      <c r="C167" s="11"/>
      <c r="D167" s="11"/>
      <c r="E167" s="16" t="s">
        <v>534</v>
      </c>
      <c r="F167" s="18">
        <v>144317.1</v>
      </c>
      <c r="G167" s="18">
        <v>350963.8</v>
      </c>
    </row>
    <row r="168" spans="1:7" ht="60" outlineLevel="7">
      <c r="A168" s="11"/>
      <c r="B168" s="11"/>
      <c r="C168" s="11" t="s">
        <v>751</v>
      </c>
      <c r="D168" s="11"/>
      <c r="E168" s="16" t="s">
        <v>521</v>
      </c>
      <c r="F168" s="18">
        <v>144317.1</v>
      </c>
      <c r="G168" s="18">
        <v>350963.8</v>
      </c>
    </row>
    <row r="169" spans="1:7" ht="45" outlineLevel="1">
      <c r="A169" s="11"/>
      <c r="B169" s="11"/>
      <c r="C169" s="11" t="s">
        <v>752</v>
      </c>
      <c r="D169" s="11"/>
      <c r="E169" s="16" t="s">
        <v>522</v>
      </c>
      <c r="F169" s="18">
        <v>139615.70000000001</v>
      </c>
      <c r="G169" s="18">
        <v>139615.70000000001</v>
      </c>
    </row>
    <row r="170" spans="1:7" ht="75" outlineLevel="2">
      <c r="A170" s="11"/>
      <c r="B170" s="11"/>
      <c r="C170" s="11"/>
      <c r="D170" s="11" t="s">
        <v>411</v>
      </c>
      <c r="E170" s="16" t="s">
        <v>412</v>
      </c>
      <c r="F170" s="18">
        <v>119816.4</v>
      </c>
      <c r="G170" s="18">
        <v>119816.4</v>
      </c>
    </row>
    <row r="171" spans="1:7" ht="15" outlineLevel="7">
      <c r="A171" s="11" t="s">
        <v>593</v>
      </c>
      <c r="B171" s="11"/>
      <c r="C171" s="11"/>
      <c r="D171" s="11"/>
      <c r="E171" s="16" t="s">
        <v>594</v>
      </c>
      <c r="F171" s="18">
        <v>19354533.399999999</v>
      </c>
      <c r="G171" s="18">
        <v>19002550.399999999</v>
      </c>
    </row>
    <row r="172" spans="1:7" ht="15" outlineLevel="6">
      <c r="A172" s="11"/>
      <c r="B172" s="11" t="s">
        <v>772</v>
      </c>
      <c r="C172" s="11"/>
      <c r="D172" s="11"/>
      <c r="E172" s="16" t="s">
        <v>542</v>
      </c>
      <c r="F172" s="18">
        <v>19114381.600000001</v>
      </c>
      <c r="G172" s="18">
        <v>18766456.199999999</v>
      </c>
    </row>
    <row r="173" spans="1:7" ht="15" outlineLevel="7">
      <c r="A173" s="11"/>
      <c r="B173" s="11" t="s">
        <v>805</v>
      </c>
      <c r="C173" s="11"/>
      <c r="D173" s="11"/>
      <c r="E173" s="16" t="s">
        <v>595</v>
      </c>
      <c r="F173" s="18">
        <v>1081540.8999999999</v>
      </c>
      <c r="G173" s="18">
        <v>1068341.8999999999</v>
      </c>
    </row>
    <row r="174" spans="1:7" ht="30" outlineLevel="7">
      <c r="A174" s="11"/>
      <c r="B174" s="11"/>
      <c r="C174" s="11" t="s">
        <v>724</v>
      </c>
      <c r="D174" s="11"/>
      <c r="E174" s="16" t="s">
        <v>497</v>
      </c>
      <c r="F174" s="18">
        <v>1081540.8999999999</v>
      </c>
      <c r="G174" s="18">
        <v>1068341.8999999999</v>
      </c>
    </row>
    <row r="175" spans="1:7" ht="30" outlineLevel="6">
      <c r="A175" s="11"/>
      <c r="B175" s="11"/>
      <c r="C175" s="11" t="s">
        <v>730</v>
      </c>
      <c r="D175" s="11"/>
      <c r="E175" s="16" t="s">
        <v>501</v>
      </c>
      <c r="F175" s="18">
        <v>1035228.3</v>
      </c>
      <c r="G175" s="18">
        <v>1021993.3</v>
      </c>
    </row>
    <row r="176" spans="1:7" ht="30" outlineLevel="7">
      <c r="A176" s="11"/>
      <c r="B176" s="11"/>
      <c r="C176" s="11" t="s">
        <v>731</v>
      </c>
      <c r="D176" s="11"/>
      <c r="E176" s="16" t="s">
        <v>502</v>
      </c>
      <c r="F176" s="18">
        <v>662223.80000000005</v>
      </c>
      <c r="G176" s="18">
        <v>648988.80000000005</v>
      </c>
    </row>
    <row r="177" spans="1:7" ht="45" outlineLevel="5">
      <c r="A177" s="11"/>
      <c r="B177" s="11"/>
      <c r="C177" s="11" t="s">
        <v>732</v>
      </c>
      <c r="D177" s="11"/>
      <c r="E177" s="16" t="s">
        <v>503</v>
      </c>
      <c r="F177" s="18">
        <v>662223.80000000005</v>
      </c>
      <c r="G177" s="18">
        <v>648988.80000000005</v>
      </c>
    </row>
    <row r="178" spans="1:7" ht="15" outlineLevel="7">
      <c r="A178" s="11"/>
      <c r="B178" s="11"/>
      <c r="C178" s="11"/>
      <c r="D178" s="11" t="s">
        <v>453</v>
      </c>
      <c r="E178" s="16" t="s">
        <v>454</v>
      </c>
      <c r="F178" s="18">
        <v>661724.30000000005</v>
      </c>
      <c r="G178" s="18">
        <v>648489.30000000005</v>
      </c>
    </row>
    <row r="179" spans="1:7" ht="15" outlineLevel="6">
      <c r="A179" s="11"/>
      <c r="B179" s="11" t="s">
        <v>806</v>
      </c>
      <c r="C179" s="11"/>
      <c r="D179" s="11"/>
      <c r="E179" s="16" t="s">
        <v>596</v>
      </c>
      <c r="F179" s="18">
        <v>18032840.699999999</v>
      </c>
      <c r="G179" s="18">
        <v>17698114.300000001</v>
      </c>
    </row>
    <row r="180" spans="1:7" ht="30" outlineLevel="7">
      <c r="A180" s="11"/>
      <c r="B180" s="11"/>
      <c r="C180" s="11" t="s">
        <v>724</v>
      </c>
      <c r="D180" s="11"/>
      <c r="E180" s="16" t="s">
        <v>497</v>
      </c>
      <c r="F180" s="18">
        <v>18032840.699999999</v>
      </c>
      <c r="G180" s="18">
        <v>17698114.300000001</v>
      </c>
    </row>
    <row r="181" spans="1:7" ht="30" outlineLevel="6">
      <c r="A181" s="11"/>
      <c r="B181" s="11"/>
      <c r="C181" s="11" t="s">
        <v>725</v>
      </c>
      <c r="D181" s="11"/>
      <c r="E181" s="16" t="s">
        <v>498</v>
      </c>
      <c r="F181" s="18">
        <v>16575655</v>
      </c>
      <c r="G181" s="18">
        <v>16240928.6</v>
      </c>
    </row>
    <row r="182" spans="1:7" ht="90" outlineLevel="5">
      <c r="A182" s="11"/>
      <c r="B182" s="11"/>
      <c r="C182" s="11" t="s">
        <v>728</v>
      </c>
      <c r="D182" s="11"/>
      <c r="E182" s="16" t="s">
        <v>500</v>
      </c>
      <c r="F182" s="18">
        <v>5398401</v>
      </c>
      <c r="G182" s="18">
        <v>6006213.4000000004</v>
      </c>
    </row>
    <row r="183" spans="1:7" ht="30" outlineLevel="6">
      <c r="A183" s="11"/>
      <c r="B183" s="11"/>
      <c r="C183" s="11" t="s">
        <v>729</v>
      </c>
      <c r="D183" s="11"/>
      <c r="E183" s="16" t="s">
        <v>73</v>
      </c>
      <c r="F183" s="18">
        <v>5398401</v>
      </c>
      <c r="G183" s="18">
        <v>6006213.4000000004</v>
      </c>
    </row>
    <row r="184" spans="1:7" ht="30" outlineLevel="7">
      <c r="A184" s="11"/>
      <c r="B184" s="11"/>
      <c r="C184" s="11"/>
      <c r="D184" s="11" t="s">
        <v>415</v>
      </c>
      <c r="E184" s="16" t="s">
        <v>416</v>
      </c>
      <c r="F184" s="18">
        <v>5398401</v>
      </c>
      <c r="G184" s="18">
        <v>6006213.4000000004</v>
      </c>
    </row>
    <row r="185" spans="1:7" ht="60" outlineLevel="4">
      <c r="A185" s="11"/>
      <c r="B185" s="11"/>
      <c r="C185" s="11" t="s">
        <v>759</v>
      </c>
      <c r="D185" s="11"/>
      <c r="E185" s="16" t="s">
        <v>527</v>
      </c>
      <c r="F185" s="18">
        <v>5332389.4000000004</v>
      </c>
      <c r="G185" s="18">
        <v>3913763.1</v>
      </c>
    </row>
    <row r="186" spans="1:7" ht="60" outlineLevel="7">
      <c r="A186" s="11"/>
      <c r="B186" s="11"/>
      <c r="C186" s="11" t="s">
        <v>760</v>
      </c>
      <c r="D186" s="11"/>
      <c r="E186" s="16" t="s">
        <v>528</v>
      </c>
      <c r="F186" s="18">
        <v>4932744.3</v>
      </c>
      <c r="G186" s="18">
        <v>3913763.1</v>
      </c>
    </row>
    <row r="187" spans="1:7" ht="15">
      <c r="A187" s="117"/>
      <c r="B187" s="117"/>
      <c r="C187" s="117"/>
      <c r="D187" s="117" t="s">
        <v>2</v>
      </c>
      <c r="E187" s="16" t="s">
        <v>3</v>
      </c>
      <c r="F187" s="18">
        <v>4932744.3</v>
      </c>
      <c r="G187" s="18">
        <v>3913763.1</v>
      </c>
    </row>
    <row r="188" spans="1:7" ht="15">
      <c r="A188" s="111"/>
      <c r="B188" s="111"/>
      <c r="C188" s="111"/>
      <c r="D188" s="117"/>
      <c r="E188" s="16" t="s">
        <v>19</v>
      </c>
      <c r="F188" s="18">
        <v>145574718</v>
      </c>
      <c r="G188" s="18">
        <v>147190350.80000001</v>
      </c>
    </row>
    <row r="189" spans="1:7" ht="15">
      <c r="A189" s="123"/>
      <c r="B189" s="123"/>
      <c r="C189" s="123"/>
      <c r="D189" s="118"/>
      <c r="E189" s="119"/>
      <c r="F189" s="124"/>
      <c r="G189" s="124"/>
    </row>
    <row r="190" spans="1:7" ht="15" outlineLevel="6">
      <c r="A190" s="126" t="s">
        <v>811</v>
      </c>
      <c r="B190" s="126"/>
      <c r="C190" s="126"/>
      <c r="D190" s="126"/>
      <c r="E190" s="126"/>
      <c r="F190" s="126"/>
      <c r="G190" s="126"/>
    </row>
    <row r="191" spans="1:7" ht="75" outlineLevel="7">
      <c r="A191" s="117" t="s">
        <v>531</v>
      </c>
      <c r="B191" s="117" t="s">
        <v>765</v>
      </c>
      <c r="C191" s="117" t="s">
        <v>739</v>
      </c>
      <c r="D191" s="117"/>
      <c r="E191" s="16" t="s">
        <v>510</v>
      </c>
      <c r="F191" s="18">
        <v>45965</v>
      </c>
      <c r="G191" s="18">
        <v>0</v>
      </c>
    </row>
    <row r="192" spans="1:7" ht="15" outlineLevel="4">
      <c r="A192" s="11"/>
      <c r="B192" s="11"/>
      <c r="C192" s="11"/>
      <c r="D192" s="11" t="s">
        <v>2</v>
      </c>
      <c r="E192" s="16" t="s">
        <v>3</v>
      </c>
      <c r="F192" s="18">
        <v>45965</v>
      </c>
      <c r="G192" s="18"/>
    </row>
    <row r="193" spans="1:7" ht="45" outlineLevel="5">
      <c r="A193" s="117" t="s">
        <v>531</v>
      </c>
      <c r="B193" s="117" t="s">
        <v>771</v>
      </c>
      <c r="C193" s="11" t="s">
        <v>736</v>
      </c>
      <c r="D193" s="11"/>
      <c r="E193" s="16" t="s">
        <v>507</v>
      </c>
      <c r="F193" s="18">
        <v>270000</v>
      </c>
      <c r="G193" s="18">
        <v>0</v>
      </c>
    </row>
    <row r="194" spans="1:7" ht="15" outlineLevel="6">
      <c r="A194" s="11"/>
      <c r="B194" s="11"/>
      <c r="C194" s="11"/>
      <c r="D194" s="11" t="s">
        <v>2</v>
      </c>
      <c r="E194" s="16" t="s">
        <v>3</v>
      </c>
      <c r="F194" s="18">
        <v>270000</v>
      </c>
      <c r="G194" s="18">
        <v>0</v>
      </c>
    </row>
    <row r="195" spans="1:7" ht="60" outlineLevel="2">
      <c r="A195" s="117" t="s">
        <v>544</v>
      </c>
      <c r="B195" s="117" t="s">
        <v>765</v>
      </c>
      <c r="C195" s="11" t="s">
        <v>709</v>
      </c>
      <c r="D195" s="11"/>
      <c r="E195" s="16" t="s">
        <v>482</v>
      </c>
      <c r="F195" s="18">
        <v>40000</v>
      </c>
      <c r="G195" s="18">
        <v>0</v>
      </c>
    </row>
    <row r="196" spans="1:7" ht="30" outlineLevel="3">
      <c r="A196" s="11"/>
      <c r="B196" s="11"/>
      <c r="C196" s="11" t="s">
        <v>755</v>
      </c>
      <c r="D196" s="11"/>
      <c r="E196" s="16" t="s">
        <v>524</v>
      </c>
      <c r="F196" s="18">
        <v>40000</v>
      </c>
      <c r="G196" s="18">
        <v>0</v>
      </c>
    </row>
    <row r="197" spans="1:7" ht="30" outlineLevel="4">
      <c r="A197" s="11"/>
      <c r="B197" s="11"/>
      <c r="C197" s="11" t="s">
        <v>756</v>
      </c>
      <c r="D197" s="11"/>
      <c r="E197" s="16" t="s">
        <v>525</v>
      </c>
      <c r="F197" s="18">
        <v>40000</v>
      </c>
      <c r="G197" s="18">
        <v>0</v>
      </c>
    </row>
    <row r="198" spans="1:7" ht="90" outlineLevel="5">
      <c r="A198" s="11"/>
      <c r="B198" s="11"/>
      <c r="C198" s="11" t="s">
        <v>758</v>
      </c>
      <c r="D198" s="11"/>
      <c r="E198" s="16" t="s">
        <v>819</v>
      </c>
      <c r="F198" s="18">
        <v>40000</v>
      </c>
      <c r="G198" s="18">
        <v>0</v>
      </c>
    </row>
    <row r="199" spans="1:7" ht="30" outlineLevel="6">
      <c r="A199" s="11"/>
      <c r="B199" s="11"/>
      <c r="C199" s="11"/>
      <c r="D199" s="11" t="s">
        <v>4</v>
      </c>
      <c r="E199" s="16" t="s">
        <v>5</v>
      </c>
      <c r="F199" s="18">
        <v>40000</v>
      </c>
      <c r="G199" s="18">
        <v>0</v>
      </c>
    </row>
    <row r="200" spans="1:7" ht="60" outlineLevel="7">
      <c r="A200" s="117" t="s">
        <v>544</v>
      </c>
      <c r="B200" s="117" t="s">
        <v>798</v>
      </c>
      <c r="C200" s="11" t="s">
        <v>709</v>
      </c>
      <c r="D200" s="11"/>
      <c r="E200" s="16" t="s">
        <v>482</v>
      </c>
      <c r="F200" s="18">
        <v>84288</v>
      </c>
      <c r="G200" s="18">
        <v>42203.3</v>
      </c>
    </row>
    <row r="201" spans="1:7" ht="30">
      <c r="A201" s="11"/>
      <c r="B201" s="11"/>
      <c r="C201" s="11" t="s">
        <v>755</v>
      </c>
      <c r="D201" s="11"/>
      <c r="E201" s="16" t="s">
        <v>524</v>
      </c>
      <c r="F201" s="18">
        <v>84288</v>
      </c>
      <c r="G201" s="18">
        <v>42203.3</v>
      </c>
    </row>
    <row r="202" spans="1:7" ht="30" outlineLevel="1">
      <c r="A202" s="11"/>
      <c r="B202" s="11"/>
      <c r="C202" s="11" t="s">
        <v>756</v>
      </c>
      <c r="D202" s="11"/>
      <c r="E202" s="16" t="s">
        <v>525</v>
      </c>
      <c r="F202" s="18">
        <v>84288</v>
      </c>
      <c r="G202" s="18">
        <v>42203.3</v>
      </c>
    </row>
    <row r="203" spans="1:7" ht="45" outlineLevel="2">
      <c r="A203" s="11"/>
      <c r="B203" s="11"/>
      <c r="C203" s="11" t="s">
        <v>757</v>
      </c>
      <c r="D203" s="11"/>
      <c r="E203" s="16" t="s">
        <v>526</v>
      </c>
      <c r="F203" s="18">
        <v>84288</v>
      </c>
      <c r="G203" s="18">
        <v>42203.3</v>
      </c>
    </row>
    <row r="204" spans="1:7" ht="15" outlineLevel="3">
      <c r="A204" s="11"/>
      <c r="B204" s="11"/>
      <c r="C204" s="11"/>
      <c r="D204" s="11" t="s">
        <v>2</v>
      </c>
      <c r="E204" s="16" t="s">
        <v>3</v>
      </c>
      <c r="F204" s="18">
        <v>84288</v>
      </c>
      <c r="G204" s="18">
        <v>42203.3</v>
      </c>
    </row>
    <row r="205" spans="1:7" ht="30" outlineLevel="2">
      <c r="A205" s="117" t="s">
        <v>547</v>
      </c>
      <c r="B205" s="117" t="s">
        <v>774</v>
      </c>
      <c r="C205" s="11" t="s">
        <v>655</v>
      </c>
      <c r="D205" s="11"/>
      <c r="E205" s="16" t="s">
        <v>27</v>
      </c>
      <c r="F205" s="18">
        <v>39000</v>
      </c>
      <c r="G205" s="18">
        <v>71997.3</v>
      </c>
    </row>
    <row r="206" spans="1:7" ht="30" outlineLevel="3">
      <c r="A206" s="11"/>
      <c r="B206" s="11"/>
      <c r="C206" s="11" t="s">
        <v>665</v>
      </c>
      <c r="D206" s="11"/>
      <c r="E206" s="16" t="s">
        <v>31</v>
      </c>
      <c r="F206" s="18">
        <v>39000</v>
      </c>
      <c r="G206" s="18">
        <v>71997.3</v>
      </c>
    </row>
    <row r="207" spans="1:7" ht="30" outlineLevel="4">
      <c r="A207" s="11"/>
      <c r="B207" s="11"/>
      <c r="C207" s="11" t="s">
        <v>666</v>
      </c>
      <c r="D207" s="11"/>
      <c r="E207" s="16" t="s">
        <v>32</v>
      </c>
      <c r="F207" s="18">
        <v>39000</v>
      </c>
      <c r="G207" s="18">
        <v>71997.3</v>
      </c>
    </row>
    <row r="208" spans="1:7" ht="60" outlineLevel="5">
      <c r="A208" s="11"/>
      <c r="B208" s="11"/>
      <c r="C208" s="11" t="s">
        <v>754</v>
      </c>
      <c r="D208" s="11"/>
      <c r="E208" s="16" t="s">
        <v>414</v>
      </c>
      <c r="F208" s="18">
        <v>39000</v>
      </c>
      <c r="G208" s="18">
        <v>71997.3</v>
      </c>
    </row>
    <row r="209" spans="1:7" ht="30" outlineLevel="6">
      <c r="A209" s="11"/>
      <c r="B209" s="11"/>
      <c r="C209" s="11"/>
      <c r="D209" s="11" t="s">
        <v>415</v>
      </c>
      <c r="E209" s="16" t="s">
        <v>416</v>
      </c>
      <c r="F209" s="18">
        <v>39000</v>
      </c>
      <c r="G209" s="18">
        <v>71997.3</v>
      </c>
    </row>
    <row r="210" spans="1:7" ht="75" outlineLevel="7">
      <c r="A210" s="117" t="s">
        <v>603</v>
      </c>
      <c r="B210" s="117" t="s">
        <v>814</v>
      </c>
      <c r="C210" s="11" t="s">
        <v>747</v>
      </c>
      <c r="D210" s="11"/>
      <c r="E210" s="16" t="s">
        <v>517</v>
      </c>
      <c r="F210" s="18">
        <v>20000</v>
      </c>
      <c r="G210" s="18">
        <v>20000</v>
      </c>
    </row>
    <row r="211" spans="1:7" ht="60" outlineLevel="7">
      <c r="A211" s="11"/>
      <c r="B211" s="11"/>
      <c r="C211" s="11" t="s">
        <v>748</v>
      </c>
      <c r="D211" s="11"/>
      <c r="E211" s="16" t="s">
        <v>518</v>
      </c>
      <c r="F211" s="18">
        <v>5330</v>
      </c>
      <c r="G211" s="18">
        <v>5330</v>
      </c>
    </row>
    <row r="212" spans="1:7" ht="45" outlineLevel="3">
      <c r="A212" s="11"/>
      <c r="B212" s="11"/>
      <c r="C212" s="11"/>
      <c r="D212" s="11" t="s">
        <v>6</v>
      </c>
      <c r="E212" s="16" t="s">
        <v>7</v>
      </c>
      <c r="F212" s="18">
        <v>5330</v>
      </c>
      <c r="G212" s="18">
        <v>5330</v>
      </c>
    </row>
    <row r="213" spans="1:7" ht="75" outlineLevel="4">
      <c r="A213" s="11"/>
      <c r="B213" s="11"/>
      <c r="C213" s="11" t="s">
        <v>749</v>
      </c>
      <c r="D213" s="11"/>
      <c r="E213" s="16" t="s">
        <v>519</v>
      </c>
      <c r="F213" s="18">
        <v>4330</v>
      </c>
      <c r="G213" s="18">
        <v>4330</v>
      </c>
    </row>
    <row r="214" spans="1:7" ht="45" outlineLevel="5">
      <c r="A214" s="11"/>
      <c r="B214" s="11"/>
      <c r="C214" s="11"/>
      <c r="D214" s="11" t="s">
        <v>6</v>
      </c>
      <c r="E214" s="16" t="s">
        <v>7</v>
      </c>
      <c r="F214" s="18">
        <v>4330</v>
      </c>
      <c r="G214" s="18">
        <v>4330</v>
      </c>
    </row>
    <row r="215" spans="1:7" ht="75" outlineLevel="6">
      <c r="A215" s="11"/>
      <c r="B215" s="11"/>
      <c r="C215" s="11" t="s">
        <v>750</v>
      </c>
      <c r="D215" s="11"/>
      <c r="E215" s="16" t="s">
        <v>520</v>
      </c>
      <c r="F215" s="18">
        <v>10340</v>
      </c>
      <c r="G215" s="18">
        <v>10340</v>
      </c>
    </row>
    <row r="216" spans="1:7" ht="45" outlineLevel="7">
      <c r="A216" s="11"/>
      <c r="B216" s="11"/>
      <c r="C216" s="11"/>
      <c r="D216" s="11" t="s">
        <v>6</v>
      </c>
      <c r="E216" s="16" t="s">
        <v>7</v>
      </c>
      <c r="F216" s="18">
        <v>10340</v>
      </c>
      <c r="G216" s="18">
        <v>10340</v>
      </c>
    </row>
    <row r="217" spans="1:7" ht="105" outlineLevel="6">
      <c r="A217" s="117" t="s">
        <v>17</v>
      </c>
      <c r="B217" s="117" t="s">
        <v>795</v>
      </c>
      <c r="C217" s="11" t="s">
        <v>627</v>
      </c>
      <c r="D217" s="11"/>
      <c r="E217" s="16" t="s">
        <v>417</v>
      </c>
      <c r="F217" s="18">
        <v>56000</v>
      </c>
      <c r="G217" s="18">
        <v>54000</v>
      </c>
    </row>
    <row r="218" spans="1:7" ht="45" outlineLevel="7">
      <c r="A218" s="11"/>
      <c r="B218" s="11"/>
      <c r="C218" s="11"/>
      <c r="D218" s="11" t="s">
        <v>6</v>
      </c>
      <c r="E218" s="16" t="s">
        <v>7</v>
      </c>
      <c r="F218" s="18">
        <v>56000</v>
      </c>
      <c r="G218" s="18">
        <v>54000</v>
      </c>
    </row>
    <row r="219" spans="1:7" ht="45" outlineLevel="7">
      <c r="A219" s="117" t="s">
        <v>17</v>
      </c>
      <c r="B219" s="117" t="s">
        <v>796</v>
      </c>
      <c r="C219" s="11" t="s">
        <v>633</v>
      </c>
      <c r="D219" s="11"/>
      <c r="E219" s="16" t="s">
        <v>11</v>
      </c>
      <c r="F219" s="18">
        <v>51700</v>
      </c>
      <c r="G219" s="18">
        <v>44600</v>
      </c>
    </row>
    <row r="220" spans="1:7" ht="30" outlineLevel="7">
      <c r="A220" s="11"/>
      <c r="B220" s="11"/>
      <c r="C220" s="11" t="s">
        <v>635</v>
      </c>
      <c r="D220" s="11"/>
      <c r="E220" s="16" t="s">
        <v>26</v>
      </c>
      <c r="F220" s="18">
        <v>51700</v>
      </c>
      <c r="G220" s="18">
        <v>44600</v>
      </c>
    </row>
    <row r="221" spans="1:7" ht="30" outlineLevel="7">
      <c r="A221" s="11"/>
      <c r="B221" s="11"/>
      <c r="C221" s="11"/>
      <c r="D221" s="11" t="s">
        <v>4</v>
      </c>
      <c r="E221" s="16" t="s">
        <v>5</v>
      </c>
      <c r="F221" s="18">
        <v>51700</v>
      </c>
      <c r="G221" s="18">
        <v>44600</v>
      </c>
    </row>
    <row r="222" spans="1:7" ht="30" outlineLevel="4">
      <c r="A222" s="117" t="s">
        <v>576</v>
      </c>
      <c r="B222" s="117" t="s">
        <v>799</v>
      </c>
      <c r="C222" s="11" t="s">
        <v>722</v>
      </c>
      <c r="D222" s="11"/>
      <c r="E222" s="16" t="s">
        <v>495</v>
      </c>
      <c r="F222" s="18">
        <v>350</v>
      </c>
      <c r="G222" s="18">
        <v>350</v>
      </c>
    </row>
    <row r="223" spans="1:7" ht="30" outlineLevel="5">
      <c r="A223" s="117"/>
      <c r="B223" s="117"/>
      <c r="C223" s="117"/>
      <c r="D223" s="117" t="s">
        <v>4</v>
      </c>
      <c r="E223" s="16" t="s">
        <v>5</v>
      </c>
      <c r="F223" s="18">
        <v>350</v>
      </c>
      <c r="G223" s="18">
        <v>350</v>
      </c>
    </row>
    <row r="224" spans="1:7" ht="15" outlineLevel="5">
      <c r="A224" s="118"/>
      <c r="B224" s="118"/>
      <c r="C224" s="118"/>
      <c r="D224" s="118"/>
      <c r="E224" s="119"/>
      <c r="F224" s="124"/>
      <c r="G224" s="124"/>
    </row>
    <row r="225" spans="1:7" ht="15" outlineLevel="6">
      <c r="A225" s="126" t="s">
        <v>812</v>
      </c>
      <c r="B225" s="126"/>
      <c r="C225" s="126"/>
      <c r="D225" s="126"/>
      <c r="E225" s="126"/>
      <c r="F225" s="126"/>
      <c r="G225" s="126"/>
    </row>
    <row r="226" spans="1:7" ht="45" outlineLevel="7">
      <c r="A226" s="117" t="s">
        <v>531</v>
      </c>
      <c r="B226" s="117" t="s">
        <v>771</v>
      </c>
      <c r="C226" s="117" t="s">
        <v>761</v>
      </c>
      <c r="D226" s="117"/>
      <c r="E226" s="16" t="s">
        <v>529</v>
      </c>
      <c r="F226" s="18">
        <v>20000</v>
      </c>
      <c r="G226" s="18">
        <v>20000</v>
      </c>
    </row>
    <row r="227" spans="1:7" ht="15" outlineLevel="6">
      <c r="A227" s="11"/>
      <c r="B227" s="11"/>
      <c r="C227" s="11"/>
      <c r="D227" s="11" t="s">
        <v>2</v>
      </c>
      <c r="E227" s="16" t="s">
        <v>3</v>
      </c>
      <c r="F227" s="18">
        <v>20000</v>
      </c>
      <c r="G227" s="18">
        <v>20000</v>
      </c>
    </row>
    <row r="228" spans="1:7" ht="60" outlineLevel="6">
      <c r="A228" s="117" t="s">
        <v>565</v>
      </c>
      <c r="B228" s="117" t="s">
        <v>784</v>
      </c>
      <c r="C228" s="11" t="s">
        <v>614</v>
      </c>
      <c r="D228" s="11"/>
      <c r="E228" s="16" t="s">
        <v>406</v>
      </c>
      <c r="F228" s="18">
        <v>25000</v>
      </c>
      <c r="G228" s="18">
        <v>25000</v>
      </c>
    </row>
    <row r="229" spans="1:7" ht="45" outlineLevel="7">
      <c r="A229" s="11"/>
      <c r="B229" s="11"/>
      <c r="C229" s="11"/>
      <c r="D229" s="11" t="s">
        <v>6</v>
      </c>
      <c r="E229" s="16" t="s">
        <v>7</v>
      </c>
      <c r="F229" s="18">
        <v>25000</v>
      </c>
      <c r="G229" s="18">
        <v>25000</v>
      </c>
    </row>
    <row r="230" spans="1:7" ht="30" outlineLevel="6">
      <c r="A230" s="117" t="s">
        <v>17</v>
      </c>
      <c r="B230" s="117" t="s">
        <v>794</v>
      </c>
      <c r="C230" s="11" t="s">
        <v>624</v>
      </c>
      <c r="D230" s="11"/>
      <c r="E230" s="16" t="s">
        <v>600</v>
      </c>
      <c r="F230" s="18">
        <v>51700</v>
      </c>
      <c r="G230" s="18">
        <v>44600</v>
      </c>
    </row>
    <row r="231" spans="1:7" ht="30" outlineLevel="6">
      <c r="A231" s="11"/>
      <c r="B231" s="11"/>
      <c r="C231" s="125"/>
      <c r="D231" s="11" t="s">
        <v>4</v>
      </c>
      <c r="E231" s="16" t="s">
        <v>5</v>
      </c>
      <c r="F231" s="18">
        <v>51700</v>
      </c>
      <c r="G231" s="18">
        <v>44600</v>
      </c>
    </row>
  </sheetData>
  <mergeCells count="6">
    <mergeCell ref="F1:G1"/>
    <mergeCell ref="F2:G2"/>
    <mergeCell ref="A5:G5"/>
    <mergeCell ref="A190:G190"/>
    <mergeCell ref="A225:G225"/>
    <mergeCell ref="A9:G9"/>
  </mergeCells>
  <pageMargins left="0.31496062992125984" right="0.15748031496062992" top="0.43307086614173229" bottom="0.43307086614173229" header="0.19685039370078741" footer="0.19685039370078741"/>
  <pageSetup paperSize="9" scale="87" fitToHeight="0" orientation="portrait" r:id="rId1"/>
  <headerFooter>
    <oddHeader>&amp;C&amp;14&amp;P</oddHeader>
    <oddFooter>&amp;L&amp;8 3193-19</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D14"/>
  <sheetViews>
    <sheetView workbookViewId="0">
      <selection activeCell="C11" sqref="C11"/>
    </sheetView>
  </sheetViews>
  <sheetFormatPr defaultRowHeight="15"/>
  <cols>
    <col min="1" max="1" width="9" style="56"/>
    <col min="2" max="2" width="46.125" style="56" customWidth="1"/>
    <col min="3" max="3" width="21.625" style="56" customWidth="1"/>
    <col min="4" max="5" width="14.25" style="56" customWidth="1"/>
    <col min="6" max="16384" width="9" style="56"/>
  </cols>
  <sheetData>
    <row r="1" spans="1:4">
      <c r="C1" s="30" t="s">
        <v>46</v>
      </c>
    </row>
    <row r="2" spans="1:4" ht="13.5" customHeight="1">
      <c r="C2" s="50" t="s">
        <v>60</v>
      </c>
    </row>
    <row r="3" spans="1:4">
      <c r="C3" s="51" t="s">
        <v>83</v>
      </c>
    </row>
    <row r="4" spans="1:4" ht="33.75" customHeight="1">
      <c r="A4" s="143" t="s">
        <v>67</v>
      </c>
      <c r="B4" s="143"/>
      <c r="C4" s="143"/>
    </row>
    <row r="6" spans="1:4">
      <c r="A6" s="140" t="s">
        <v>54</v>
      </c>
      <c r="B6" s="142" t="s">
        <v>68</v>
      </c>
      <c r="C6" s="140" t="s">
        <v>69</v>
      </c>
      <c r="D6" s="58"/>
    </row>
    <row r="7" spans="1:4">
      <c r="A7" s="141"/>
      <c r="B7" s="142"/>
      <c r="C7" s="141"/>
      <c r="D7" s="58"/>
    </row>
    <row r="8" spans="1:4" ht="25.5">
      <c r="A8" s="59">
        <v>1</v>
      </c>
      <c r="B8" s="60" t="s">
        <v>70</v>
      </c>
      <c r="C8" s="61">
        <f>15743578.8-61652.1</f>
        <v>15681926.700000001</v>
      </c>
      <c r="D8" s="58"/>
    </row>
    <row r="9" spans="1:4">
      <c r="A9" s="59"/>
      <c r="B9" s="60" t="s">
        <v>71</v>
      </c>
      <c r="C9" s="62"/>
      <c r="D9" s="58"/>
    </row>
    <row r="10" spans="1:4" ht="25.5">
      <c r="A10" s="59" t="s">
        <v>72</v>
      </c>
      <c r="B10" s="60" t="s">
        <v>73</v>
      </c>
      <c r="C10" s="63">
        <f>4704848.8-372961.6</f>
        <v>4331887.2</v>
      </c>
      <c r="D10" s="58"/>
    </row>
    <row r="11" spans="1:4" ht="38.25">
      <c r="A11" s="59" t="s">
        <v>74</v>
      </c>
      <c r="B11" s="60" t="s">
        <v>75</v>
      </c>
      <c r="C11" s="63">
        <f>4394910.8+311309.5</f>
        <v>4706220.3</v>
      </c>
      <c r="D11" s="58"/>
    </row>
    <row r="12" spans="1:4">
      <c r="A12" s="59"/>
      <c r="B12" s="60" t="s">
        <v>76</v>
      </c>
      <c r="C12" s="61">
        <f>15743827.7-61652.1</f>
        <v>15682175.6</v>
      </c>
      <c r="D12" s="58"/>
    </row>
    <row r="14" spans="1:4">
      <c r="A14" s="64"/>
    </row>
  </sheetData>
  <mergeCells count="4">
    <mergeCell ref="A6:A7"/>
    <mergeCell ref="B6:B7"/>
    <mergeCell ref="C6:C7"/>
    <mergeCell ref="A4:C4"/>
  </mergeCells>
  <pageMargins left="0.70866141732283472" right="0.70866141732283472" top="0.74803149606299213" bottom="0.74803149606299213" header="0.31496062992125984" footer="0.31496062992125984"/>
  <pageSetup paperSize="9" orientation="portrait" horizontalDpi="4294967294" verticalDpi="4294967294" r:id="rId1"/>
  <headerFooter>
    <oddFooter>&amp;L&amp;8 3193-19</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15"/>
  <sheetViews>
    <sheetView workbookViewId="0">
      <selection activeCell="C1" sqref="C1:D1"/>
    </sheetView>
  </sheetViews>
  <sheetFormatPr defaultRowHeight="15"/>
  <cols>
    <col min="1" max="1" width="9" style="56"/>
    <col min="2" max="2" width="46.125" style="56" customWidth="1"/>
    <col min="3" max="3" width="12.875" style="56" customWidth="1"/>
    <col min="4" max="4" width="12" style="56" customWidth="1"/>
    <col min="5" max="5" width="9" style="56"/>
    <col min="6" max="6" width="14.125" style="56" customWidth="1"/>
    <col min="7" max="7" width="14.75" style="56" customWidth="1"/>
    <col min="8" max="8" width="16.125" style="56" customWidth="1"/>
    <col min="9" max="16384" width="9" style="56"/>
  </cols>
  <sheetData>
    <row r="1" spans="1:4">
      <c r="C1" s="132" t="s">
        <v>57</v>
      </c>
      <c r="D1" s="132"/>
    </row>
    <row r="2" spans="1:4">
      <c r="C2" s="144" t="s">
        <v>60</v>
      </c>
      <c r="D2" s="144"/>
    </row>
    <row r="3" spans="1:4">
      <c r="C3" s="145" t="s">
        <v>61</v>
      </c>
      <c r="D3" s="145"/>
    </row>
    <row r="4" spans="1:4">
      <c r="D4" s="57"/>
    </row>
    <row r="5" spans="1:4" ht="33.75" customHeight="1">
      <c r="A5" s="143" t="s">
        <v>77</v>
      </c>
      <c r="B5" s="143"/>
      <c r="C5" s="143"/>
      <c r="D5" s="143"/>
    </row>
    <row r="7" spans="1:4">
      <c r="A7" s="146" t="s">
        <v>54</v>
      </c>
      <c r="B7" s="148" t="s">
        <v>68</v>
      </c>
      <c r="C7" s="148" t="s">
        <v>78</v>
      </c>
      <c r="D7" s="148" t="s">
        <v>1</v>
      </c>
    </row>
    <row r="8" spans="1:4">
      <c r="A8" s="147"/>
      <c r="B8" s="148"/>
      <c r="C8" s="148"/>
      <c r="D8" s="148"/>
    </row>
    <row r="9" spans="1:4" ht="25.5">
      <c r="A9" s="65" t="s">
        <v>79</v>
      </c>
      <c r="B9" s="66" t="s">
        <v>80</v>
      </c>
      <c r="C9" s="63">
        <f>16825821.7+1201861.1</f>
        <v>18027682.800000001</v>
      </c>
      <c r="D9" s="63">
        <f>15866105.5+1826850.9</f>
        <v>17692956.399999999</v>
      </c>
    </row>
    <row r="10" spans="1:4">
      <c r="A10" s="65"/>
      <c r="B10" s="66" t="s">
        <v>71</v>
      </c>
      <c r="C10" s="63"/>
      <c r="D10" s="63"/>
    </row>
    <row r="11" spans="1:4" ht="25.5">
      <c r="A11" s="65" t="s">
        <v>72</v>
      </c>
      <c r="B11" s="66" t="s">
        <v>73</v>
      </c>
      <c r="C11" s="67">
        <f>5152542.4+245858.6</f>
        <v>5398401</v>
      </c>
      <c r="D11" s="67">
        <f>4573550.4+1432663</f>
        <v>6006213.4000000004</v>
      </c>
    </row>
    <row r="12" spans="1:4" ht="38.25">
      <c r="A12" s="65" t="s">
        <v>81</v>
      </c>
      <c r="B12" s="66" t="s">
        <v>82</v>
      </c>
      <c r="C12" s="67">
        <f>4163586.9+956002.5</f>
        <v>5119589.4000000004</v>
      </c>
      <c r="D12" s="67">
        <f>3519575.2+394187.9</f>
        <v>3913763.1</v>
      </c>
    </row>
    <row r="13" spans="1:4">
      <c r="A13" s="68"/>
      <c r="B13" s="66" t="s">
        <v>76</v>
      </c>
      <c r="C13" s="63">
        <f>16826070.6+1201861.1</f>
        <v>18027931.700000003</v>
      </c>
      <c r="D13" s="63">
        <f>15866354.4+1826850.9</f>
        <v>17693205.300000001</v>
      </c>
    </row>
    <row r="15" spans="1:4">
      <c r="A15" s="64"/>
    </row>
  </sheetData>
  <mergeCells count="8">
    <mergeCell ref="C1:D1"/>
    <mergeCell ref="C2:D2"/>
    <mergeCell ref="C3:D3"/>
    <mergeCell ref="A5:D5"/>
    <mergeCell ref="A7:A8"/>
    <mergeCell ref="B7:B8"/>
    <mergeCell ref="C7:C8"/>
    <mergeCell ref="D7:D8"/>
  </mergeCells>
  <pageMargins left="0.70866141732283472" right="0.70866141732283472" top="0.74803149606299213" bottom="0.74803149606299213" header="0.31496062992125984" footer="0.31496062992125984"/>
  <pageSetup paperSize="9" orientation="portrait" horizontalDpi="4294967294" verticalDpi="4294967294" r:id="rId1"/>
  <headerFooter>
    <oddFooter>&amp;L&amp;8 3193-19</oddFooter>
  </headerFooter>
</worksheet>
</file>

<file path=xl/worksheets/sheet7.xml><?xml version="1.0" encoding="utf-8"?>
<worksheet xmlns="http://schemas.openxmlformats.org/spreadsheetml/2006/main" xmlns:r="http://schemas.openxmlformats.org/officeDocument/2006/relationships">
  <sheetPr>
    <outlinePr summaryBelow="0"/>
    <pageSetUpPr fitToPage="1"/>
  </sheetPr>
  <dimension ref="A1:H286"/>
  <sheetViews>
    <sheetView showGridLines="0" workbookViewId="0">
      <selection activeCell="C1" sqref="C1:C6"/>
    </sheetView>
  </sheetViews>
  <sheetFormatPr defaultRowHeight="12.75" customHeight="1" outlineLevelRow="3"/>
  <cols>
    <col min="1" max="1" width="7.625" style="42" customWidth="1"/>
    <col min="2" max="2" width="49.5" style="42" customWidth="1"/>
    <col min="3" max="3" width="20.875" style="42" customWidth="1"/>
    <col min="4" max="4" width="8" style="42" customWidth="1"/>
    <col min="5" max="5" width="11.5" style="42" customWidth="1"/>
    <col min="6" max="8" width="8" style="42" customWidth="1"/>
    <col min="9" max="16384" width="9" style="42"/>
  </cols>
  <sheetData>
    <row r="1" spans="1:8" ht="13.15" customHeight="1">
      <c r="A1" s="69"/>
      <c r="B1" s="69"/>
      <c r="C1" s="30" t="s">
        <v>58</v>
      </c>
    </row>
    <row r="2" spans="1:8" ht="22.5" customHeight="1">
      <c r="A2" s="69"/>
      <c r="B2" s="69"/>
      <c r="C2" s="50" t="s">
        <v>60</v>
      </c>
      <c r="D2" s="70"/>
      <c r="E2" s="71"/>
      <c r="F2" s="72"/>
    </row>
    <row r="3" spans="1:8" ht="15">
      <c r="A3" s="69"/>
      <c r="B3" s="69"/>
      <c r="C3" s="51" t="s">
        <v>59</v>
      </c>
      <c r="D3" s="70"/>
      <c r="E3" s="71"/>
      <c r="F3" s="72"/>
    </row>
    <row r="4" spans="1:8" ht="15">
      <c r="A4" s="69"/>
      <c r="B4" s="69"/>
      <c r="C4" s="51"/>
      <c r="D4" s="70"/>
      <c r="E4" s="71"/>
      <c r="F4" s="72"/>
    </row>
    <row r="5" spans="1:8" ht="15">
      <c r="A5" s="69"/>
      <c r="B5" s="69"/>
      <c r="C5" s="51" t="s">
        <v>376</v>
      </c>
      <c r="D5" s="70"/>
      <c r="E5" s="71"/>
      <c r="F5" s="72"/>
    </row>
    <row r="6" spans="1:8" ht="15">
      <c r="A6" s="69"/>
      <c r="B6" s="69"/>
      <c r="C6" s="51" t="s">
        <v>377</v>
      </c>
      <c r="D6" s="70"/>
      <c r="E6" s="71"/>
      <c r="F6" s="72"/>
    </row>
    <row r="7" spans="1:8" ht="82.5" customHeight="1">
      <c r="A7" s="149" t="s">
        <v>87</v>
      </c>
      <c r="B7" s="149"/>
      <c r="C7" s="149"/>
    </row>
    <row r="8" spans="1:8" ht="30">
      <c r="A8" s="73" t="s">
        <v>41</v>
      </c>
      <c r="B8" s="73" t="s">
        <v>42</v>
      </c>
      <c r="C8" s="74" t="s">
        <v>88</v>
      </c>
      <c r="D8" s="75"/>
      <c r="E8" s="75"/>
      <c r="F8" s="75"/>
      <c r="G8" s="75"/>
      <c r="H8" s="75"/>
    </row>
    <row r="9" spans="1:8" ht="15">
      <c r="A9" s="73" t="s">
        <v>44</v>
      </c>
      <c r="B9" s="73" t="s">
        <v>49</v>
      </c>
      <c r="C9" s="74">
        <v>3</v>
      </c>
    </row>
    <row r="10" spans="1:8" ht="15" outlineLevel="2">
      <c r="A10" s="76" t="s">
        <v>44</v>
      </c>
      <c r="B10" s="77" t="s">
        <v>89</v>
      </c>
      <c r="C10" s="78">
        <v>609</v>
      </c>
    </row>
    <row r="11" spans="1:8" ht="15" outlineLevel="3">
      <c r="A11" s="76"/>
      <c r="B11" s="77" t="s">
        <v>90</v>
      </c>
      <c r="C11" s="78">
        <v>12.5</v>
      </c>
    </row>
    <row r="12" spans="1:8" ht="15" outlineLevel="3">
      <c r="A12" s="76"/>
      <c r="B12" s="77" t="s">
        <v>91</v>
      </c>
      <c r="C12" s="78">
        <v>255.5</v>
      </c>
    </row>
    <row r="13" spans="1:8" ht="15" outlineLevel="3">
      <c r="A13" s="76"/>
      <c r="B13" s="77" t="s">
        <v>92</v>
      </c>
      <c r="C13" s="78">
        <v>326.8</v>
      </c>
    </row>
    <row r="14" spans="1:8" ht="15" outlineLevel="3">
      <c r="A14" s="76"/>
      <c r="B14" s="77" t="s">
        <v>93</v>
      </c>
      <c r="C14" s="78">
        <v>14.2</v>
      </c>
    </row>
    <row r="15" spans="1:8" ht="15" outlineLevel="2">
      <c r="A15" s="76" t="s">
        <v>49</v>
      </c>
      <c r="B15" s="77" t="s">
        <v>94</v>
      </c>
      <c r="C15" s="78">
        <v>208.6</v>
      </c>
    </row>
    <row r="16" spans="1:8" ht="15" outlineLevel="2">
      <c r="A16" s="76" t="s">
        <v>50</v>
      </c>
      <c r="B16" s="77" t="s">
        <v>95</v>
      </c>
      <c r="C16" s="78">
        <v>37.1</v>
      </c>
    </row>
    <row r="17" spans="1:3" ht="15" outlineLevel="2">
      <c r="A17" s="76" t="s">
        <v>96</v>
      </c>
      <c r="B17" s="77" t="s">
        <v>52</v>
      </c>
      <c r="C17" s="78">
        <v>180.2</v>
      </c>
    </row>
    <row r="18" spans="1:3" ht="15" outlineLevel="2">
      <c r="A18" s="76" t="s">
        <v>97</v>
      </c>
      <c r="B18" s="77" t="s">
        <v>98</v>
      </c>
      <c r="C18" s="78">
        <v>396.2</v>
      </c>
    </row>
    <row r="19" spans="1:3" ht="15" outlineLevel="3">
      <c r="A19" s="76"/>
      <c r="B19" s="77" t="s">
        <v>99</v>
      </c>
      <c r="C19" s="78">
        <v>310.8</v>
      </c>
    </row>
    <row r="20" spans="1:3" ht="15" outlineLevel="3">
      <c r="A20" s="76"/>
      <c r="B20" s="77" t="s">
        <v>100</v>
      </c>
      <c r="C20" s="78">
        <v>10.5</v>
      </c>
    </row>
    <row r="21" spans="1:3" ht="15" outlineLevel="3">
      <c r="A21" s="76"/>
      <c r="B21" s="77" t="s">
        <v>101</v>
      </c>
      <c r="C21" s="78">
        <v>9.8000000000000007</v>
      </c>
    </row>
    <row r="22" spans="1:3" ht="15" outlineLevel="3">
      <c r="A22" s="76"/>
      <c r="B22" s="77" t="s">
        <v>102</v>
      </c>
      <c r="C22" s="78">
        <v>50</v>
      </c>
    </row>
    <row r="23" spans="1:3" ht="15" outlineLevel="3">
      <c r="A23" s="76"/>
      <c r="B23" s="77" t="s">
        <v>103</v>
      </c>
      <c r="C23" s="78">
        <v>15.1</v>
      </c>
    </row>
    <row r="24" spans="1:3" ht="15" outlineLevel="2">
      <c r="A24" s="76" t="s">
        <v>104</v>
      </c>
      <c r="B24" s="77" t="s">
        <v>105</v>
      </c>
      <c r="C24" s="78">
        <v>202.8</v>
      </c>
    </row>
    <row r="25" spans="1:3" ht="15" outlineLevel="2">
      <c r="A25" s="76" t="s">
        <v>106</v>
      </c>
      <c r="B25" s="77" t="s">
        <v>45</v>
      </c>
      <c r="C25" s="78">
        <v>336</v>
      </c>
    </row>
    <row r="26" spans="1:3" ht="15" outlineLevel="2">
      <c r="A26" s="76" t="s">
        <v>107</v>
      </c>
      <c r="B26" s="77" t="s">
        <v>108</v>
      </c>
      <c r="C26" s="78">
        <v>222.3</v>
      </c>
    </row>
    <row r="27" spans="1:3" ht="15" outlineLevel="2">
      <c r="A27" s="76" t="s">
        <v>109</v>
      </c>
      <c r="B27" s="77" t="s">
        <v>110</v>
      </c>
      <c r="C27" s="78">
        <v>600.6</v>
      </c>
    </row>
    <row r="28" spans="1:3" ht="15" outlineLevel="2">
      <c r="A28" s="76" t="s">
        <v>111</v>
      </c>
      <c r="B28" s="77" t="s">
        <v>112</v>
      </c>
      <c r="C28" s="78">
        <v>735.7</v>
      </c>
    </row>
    <row r="29" spans="1:3" ht="15" outlineLevel="2">
      <c r="A29" s="76" t="s">
        <v>113</v>
      </c>
      <c r="B29" s="77" t="s">
        <v>114</v>
      </c>
      <c r="C29" s="78">
        <v>368.3</v>
      </c>
    </row>
    <row r="30" spans="1:3" ht="15" outlineLevel="3">
      <c r="A30" s="76"/>
      <c r="B30" s="77" t="s">
        <v>114</v>
      </c>
      <c r="C30" s="78">
        <v>348.2</v>
      </c>
    </row>
    <row r="31" spans="1:3" ht="15" outlineLevel="3">
      <c r="A31" s="76"/>
      <c r="B31" s="77" t="s">
        <v>115</v>
      </c>
      <c r="C31" s="78">
        <v>9.6999999999999993</v>
      </c>
    </row>
    <row r="32" spans="1:3" ht="15" outlineLevel="3">
      <c r="A32" s="76"/>
      <c r="B32" s="77" t="s">
        <v>116</v>
      </c>
      <c r="C32" s="78">
        <v>8.1999999999999993</v>
      </c>
    </row>
    <row r="33" spans="1:3" ht="15" outlineLevel="3">
      <c r="A33" s="76"/>
      <c r="B33" s="77" t="s">
        <v>117</v>
      </c>
      <c r="C33" s="78">
        <v>2.2000000000000002</v>
      </c>
    </row>
    <row r="34" spans="1:3" ht="15" outlineLevel="2">
      <c r="A34" s="76" t="s">
        <v>118</v>
      </c>
      <c r="B34" s="77" t="s">
        <v>119</v>
      </c>
      <c r="C34" s="78">
        <v>1551.9</v>
      </c>
    </row>
    <row r="35" spans="1:3" ht="15" outlineLevel="3">
      <c r="A35" s="76"/>
      <c r="B35" s="77" t="s">
        <v>119</v>
      </c>
      <c r="C35" s="78">
        <v>984.5</v>
      </c>
    </row>
    <row r="36" spans="1:3" ht="15" outlineLevel="3">
      <c r="A36" s="76"/>
      <c r="B36" s="77" t="s">
        <v>120</v>
      </c>
      <c r="C36" s="78">
        <v>60</v>
      </c>
    </row>
    <row r="37" spans="1:3" ht="15" outlineLevel="3">
      <c r="A37" s="76"/>
      <c r="B37" s="77" t="s">
        <v>121</v>
      </c>
      <c r="C37" s="78">
        <v>44.1</v>
      </c>
    </row>
    <row r="38" spans="1:3" ht="15" outlineLevel="3">
      <c r="A38" s="76"/>
      <c r="B38" s="77" t="s">
        <v>122</v>
      </c>
      <c r="C38" s="78">
        <v>20.399999999999999</v>
      </c>
    </row>
    <row r="39" spans="1:3" ht="15" outlineLevel="3">
      <c r="A39" s="76"/>
      <c r="B39" s="77" t="s">
        <v>123</v>
      </c>
      <c r="C39" s="78">
        <v>104.5</v>
      </c>
    </row>
    <row r="40" spans="1:3" ht="15" outlineLevel="3">
      <c r="A40" s="76"/>
      <c r="B40" s="77" t="s">
        <v>124</v>
      </c>
      <c r="C40" s="78">
        <v>32.700000000000003</v>
      </c>
    </row>
    <row r="41" spans="1:3" ht="15" outlineLevel="3">
      <c r="A41" s="76"/>
      <c r="B41" s="77" t="s">
        <v>125</v>
      </c>
      <c r="C41" s="78">
        <v>15.5</v>
      </c>
    </row>
    <row r="42" spans="1:3" ht="15" outlineLevel="3">
      <c r="A42" s="76"/>
      <c r="B42" s="77" t="s">
        <v>126</v>
      </c>
      <c r="C42" s="78">
        <v>31.1</v>
      </c>
    </row>
    <row r="43" spans="1:3" ht="15" outlineLevel="3">
      <c r="A43" s="76"/>
      <c r="B43" s="77" t="s">
        <v>127</v>
      </c>
      <c r="C43" s="78">
        <v>137.1</v>
      </c>
    </row>
    <row r="44" spans="1:3" ht="15" outlineLevel="3">
      <c r="A44" s="76"/>
      <c r="B44" s="77" t="s">
        <v>128</v>
      </c>
      <c r="C44" s="78">
        <v>104.6</v>
      </c>
    </row>
    <row r="45" spans="1:3" ht="15" outlineLevel="3">
      <c r="A45" s="76"/>
      <c r="B45" s="77" t="s">
        <v>129</v>
      </c>
      <c r="C45" s="78">
        <v>7</v>
      </c>
    </row>
    <row r="46" spans="1:3" ht="15" outlineLevel="3">
      <c r="A46" s="76"/>
      <c r="B46" s="77" t="s">
        <v>130</v>
      </c>
      <c r="C46" s="78">
        <v>10.4</v>
      </c>
    </row>
    <row r="47" spans="1:3" ht="15" outlineLevel="2">
      <c r="A47" s="76" t="s">
        <v>131</v>
      </c>
      <c r="B47" s="77" t="s">
        <v>132</v>
      </c>
      <c r="C47" s="78">
        <v>527.4</v>
      </c>
    </row>
    <row r="48" spans="1:3" ht="15" outlineLevel="3">
      <c r="A48" s="76"/>
      <c r="B48" s="77" t="s">
        <v>132</v>
      </c>
      <c r="C48" s="78">
        <v>342</v>
      </c>
    </row>
    <row r="49" spans="1:3" ht="15" outlineLevel="3">
      <c r="A49" s="76"/>
      <c r="B49" s="77" t="s">
        <v>133</v>
      </c>
      <c r="C49" s="78">
        <v>51.2</v>
      </c>
    </row>
    <row r="50" spans="1:3" ht="15" outlineLevel="3">
      <c r="A50" s="76"/>
      <c r="B50" s="77" t="s">
        <v>134</v>
      </c>
      <c r="C50" s="78">
        <v>61.5</v>
      </c>
    </row>
    <row r="51" spans="1:3" ht="15" outlineLevel="3">
      <c r="A51" s="76"/>
      <c r="B51" s="77" t="s">
        <v>135</v>
      </c>
      <c r="C51" s="78">
        <v>13.2</v>
      </c>
    </row>
    <row r="52" spans="1:3" ht="15" outlineLevel="3">
      <c r="A52" s="76"/>
      <c r="B52" s="77" t="s">
        <v>136</v>
      </c>
      <c r="C52" s="78">
        <v>10.6</v>
      </c>
    </row>
    <row r="53" spans="1:3" ht="15" outlineLevel="3">
      <c r="A53" s="76"/>
      <c r="B53" s="77" t="s">
        <v>137</v>
      </c>
      <c r="C53" s="78">
        <v>14.3</v>
      </c>
    </row>
    <row r="54" spans="1:3" ht="15" outlineLevel="3">
      <c r="A54" s="76"/>
      <c r="B54" s="77" t="s">
        <v>138</v>
      </c>
      <c r="C54" s="78">
        <v>18</v>
      </c>
    </row>
    <row r="55" spans="1:3" ht="15" outlineLevel="3">
      <c r="A55" s="76"/>
      <c r="B55" s="77" t="s">
        <v>139</v>
      </c>
      <c r="C55" s="78">
        <v>16.600000000000001</v>
      </c>
    </row>
    <row r="56" spans="1:3" ht="15" outlineLevel="2">
      <c r="A56" s="76" t="s">
        <v>140</v>
      </c>
      <c r="B56" s="77" t="s">
        <v>141</v>
      </c>
      <c r="C56" s="78">
        <v>705.1</v>
      </c>
    </row>
    <row r="57" spans="1:3" ht="15" outlineLevel="3">
      <c r="A57" s="76"/>
      <c r="B57" s="77" t="s">
        <v>141</v>
      </c>
      <c r="C57" s="78">
        <v>286.2</v>
      </c>
    </row>
    <row r="58" spans="1:3" ht="15" outlineLevel="3">
      <c r="A58" s="76"/>
      <c r="B58" s="77" t="s">
        <v>142</v>
      </c>
      <c r="C58" s="78">
        <v>33.700000000000003</v>
      </c>
    </row>
    <row r="59" spans="1:3" ht="15" outlineLevel="3">
      <c r="A59" s="76"/>
      <c r="B59" s="77" t="s">
        <v>143</v>
      </c>
      <c r="C59" s="78">
        <v>36.1</v>
      </c>
    </row>
    <row r="60" spans="1:3" ht="15" outlineLevel="3">
      <c r="A60" s="76"/>
      <c r="B60" s="77" t="s">
        <v>144</v>
      </c>
      <c r="C60" s="78">
        <v>28.6</v>
      </c>
    </row>
    <row r="61" spans="1:3" ht="15" outlineLevel="3">
      <c r="A61" s="76"/>
      <c r="B61" s="77" t="s">
        <v>145</v>
      </c>
      <c r="C61" s="78">
        <v>41.5</v>
      </c>
    </row>
    <row r="62" spans="1:3" ht="15" outlineLevel="3">
      <c r="A62" s="76"/>
      <c r="B62" s="77" t="s">
        <v>146</v>
      </c>
      <c r="C62" s="78">
        <v>102.8</v>
      </c>
    </row>
    <row r="63" spans="1:3" ht="15" outlineLevel="3">
      <c r="A63" s="76"/>
      <c r="B63" s="77" t="s">
        <v>147</v>
      </c>
      <c r="C63" s="78">
        <v>68.900000000000006</v>
      </c>
    </row>
    <row r="64" spans="1:3" ht="15" outlineLevel="3">
      <c r="A64" s="76"/>
      <c r="B64" s="77" t="s">
        <v>148</v>
      </c>
      <c r="C64" s="78">
        <v>107.3</v>
      </c>
    </row>
    <row r="65" spans="1:3" ht="15" outlineLevel="2">
      <c r="A65" s="76" t="s">
        <v>149</v>
      </c>
      <c r="B65" s="77" t="s">
        <v>150</v>
      </c>
      <c r="C65" s="78">
        <v>493.2</v>
      </c>
    </row>
    <row r="66" spans="1:3" ht="15" outlineLevel="3">
      <c r="A66" s="76"/>
      <c r="B66" s="77" t="s">
        <v>150</v>
      </c>
      <c r="C66" s="78">
        <v>222.2</v>
      </c>
    </row>
    <row r="67" spans="1:3" ht="15" outlineLevel="3">
      <c r="A67" s="76"/>
      <c r="B67" s="77" t="s">
        <v>151</v>
      </c>
      <c r="C67" s="78">
        <v>18.399999999999999</v>
      </c>
    </row>
    <row r="68" spans="1:3" ht="15" outlineLevel="3">
      <c r="A68" s="76"/>
      <c r="B68" s="77" t="s">
        <v>152</v>
      </c>
      <c r="C68" s="78">
        <v>60.1</v>
      </c>
    </row>
    <row r="69" spans="1:3" ht="15" outlineLevel="3">
      <c r="A69" s="76"/>
      <c r="B69" s="77" t="s">
        <v>153</v>
      </c>
      <c r="C69" s="78">
        <v>95.6</v>
      </c>
    </row>
    <row r="70" spans="1:3" ht="15" outlineLevel="3">
      <c r="A70" s="76"/>
      <c r="B70" s="77" t="s">
        <v>154</v>
      </c>
      <c r="C70" s="78">
        <v>30.9</v>
      </c>
    </row>
    <row r="71" spans="1:3" ht="15" outlineLevel="3">
      <c r="A71" s="76"/>
      <c r="B71" s="77" t="s">
        <v>155</v>
      </c>
      <c r="C71" s="78">
        <v>30.1</v>
      </c>
    </row>
    <row r="72" spans="1:3" ht="15" outlineLevel="3">
      <c r="A72" s="76"/>
      <c r="B72" s="77" t="s">
        <v>156</v>
      </c>
      <c r="C72" s="78">
        <v>35.9</v>
      </c>
    </row>
    <row r="73" spans="1:3" ht="15" outlineLevel="2">
      <c r="A73" s="76" t="s">
        <v>157</v>
      </c>
      <c r="B73" s="77" t="s">
        <v>158</v>
      </c>
      <c r="C73" s="78">
        <v>209.1</v>
      </c>
    </row>
    <row r="74" spans="1:3" ht="15" outlineLevel="2">
      <c r="A74" s="76" t="s">
        <v>159</v>
      </c>
      <c r="B74" s="77" t="s">
        <v>160</v>
      </c>
      <c r="C74" s="78">
        <v>749.3</v>
      </c>
    </row>
    <row r="75" spans="1:3" ht="15" outlineLevel="3">
      <c r="A75" s="76"/>
      <c r="B75" s="77" t="s">
        <v>160</v>
      </c>
      <c r="C75" s="78">
        <v>269</v>
      </c>
    </row>
    <row r="76" spans="1:3" ht="15" outlineLevel="3">
      <c r="A76" s="76"/>
      <c r="B76" s="77" t="s">
        <v>161</v>
      </c>
      <c r="C76" s="78">
        <v>335.8</v>
      </c>
    </row>
    <row r="77" spans="1:3" ht="15" outlineLevel="3">
      <c r="A77" s="76"/>
      <c r="B77" s="77" t="s">
        <v>162</v>
      </c>
      <c r="C77" s="78">
        <v>42.1</v>
      </c>
    </row>
    <row r="78" spans="1:3" ht="15" outlineLevel="3">
      <c r="A78" s="76"/>
      <c r="B78" s="77" t="s">
        <v>163</v>
      </c>
      <c r="C78" s="78">
        <v>47.1</v>
      </c>
    </row>
    <row r="79" spans="1:3" ht="15" outlineLevel="3">
      <c r="A79" s="76"/>
      <c r="B79" s="77" t="s">
        <v>164</v>
      </c>
      <c r="C79" s="78">
        <v>36.299999999999997</v>
      </c>
    </row>
    <row r="80" spans="1:3" ht="15" outlineLevel="3">
      <c r="A80" s="76"/>
      <c r="B80" s="77" t="s">
        <v>165</v>
      </c>
      <c r="C80" s="78">
        <v>19</v>
      </c>
    </row>
    <row r="81" spans="1:3" ht="15" outlineLevel="2">
      <c r="A81" s="76" t="s">
        <v>166</v>
      </c>
      <c r="B81" s="77" t="s">
        <v>167</v>
      </c>
      <c r="C81" s="78">
        <v>1234.4000000000001</v>
      </c>
    </row>
    <row r="82" spans="1:3" ht="15" outlineLevel="3">
      <c r="A82" s="76"/>
      <c r="B82" s="77" t="s">
        <v>167</v>
      </c>
      <c r="C82" s="78">
        <v>800.2</v>
      </c>
    </row>
    <row r="83" spans="1:3" ht="15" outlineLevel="3">
      <c r="A83" s="76"/>
      <c r="B83" s="77" t="s">
        <v>168</v>
      </c>
      <c r="C83" s="78">
        <v>60.4</v>
      </c>
    </row>
    <row r="84" spans="1:3" ht="15" outlineLevel="3">
      <c r="A84" s="76"/>
      <c r="B84" s="77" t="s">
        <v>169</v>
      </c>
      <c r="C84" s="78">
        <v>7.1</v>
      </c>
    </row>
    <row r="85" spans="1:3" ht="15" outlineLevel="3">
      <c r="A85" s="76"/>
      <c r="B85" s="77" t="s">
        <v>170</v>
      </c>
      <c r="C85" s="78">
        <v>20.2</v>
      </c>
    </row>
    <row r="86" spans="1:3" ht="15" outlineLevel="3">
      <c r="A86" s="76"/>
      <c r="B86" s="77" t="s">
        <v>171</v>
      </c>
      <c r="C86" s="78">
        <v>58.3</v>
      </c>
    </row>
    <row r="87" spans="1:3" ht="15" outlineLevel="3">
      <c r="A87" s="76"/>
      <c r="B87" s="77" t="s">
        <v>172</v>
      </c>
      <c r="C87" s="78">
        <v>39.799999999999997</v>
      </c>
    </row>
    <row r="88" spans="1:3" ht="15" outlineLevel="3">
      <c r="A88" s="76"/>
      <c r="B88" s="77" t="s">
        <v>173</v>
      </c>
      <c r="C88" s="78">
        <v>208.2</v>
      </c>
    </row>
    <row r="89" spans="1:3" ht="15" outlineLevel="3">
      <c r="A89" s="76"/>
      <c r="B89" s="77" t="s">
        <v>174</v>
      </c>
      <c r="C89" s="78">
        <v>40.200000000000003</v>
      </c>
    </row>
    <row r="90" spans="1:3" ht="15" outlineLevel="2">
      <c r="A90" s="76" t="s">
        <v>175</v>
      </c>
      <c r="B90" s="77" t="s">
        <v>176</v>
      </c>
      <c r="C90" s="78">
        <v>1400.1</v>
      </c>
    </row>
    <row r="91" spans="1:3" ht="15" outlineLevel="3">
      <c r="A91" s="76"/>
      <c r="B91" s="77" t="s">
        <v>176</v>
      </c>
      <c r="C91" s="78">
        <v>955.1</v>
      </c>
    </row>
    <row r="92" spans="1:3" ht="15" outlineLevel="3">
      <c r="A92" s="76"/>
      <c r="B92" s="77" t="s">
        <v>177</v>
      </c>
      <c r="C92" s="78">
        <v>91.3</v>
      </c>
    </row>
    <row r="93" spans="1:3" ht="15" outlineLevel="3">
      <c r="A93" s="76"/>
      <c r="B93" s="77" t="s">
        <v>178</v>
      </c>
      <c r="C93" s="78">
        <v>192.8</v>
      </c>
    </row>
    <row r="94" spans="1:3" ht="15" outlineLevel="3">
      <c r="A94" s="76"/>
      <c r="B94" s="77" t="s">
        <v>179</v>
      </c>
      <c r="C94" s="78">
        <v>56.2</v>
      </c>
    </row>
    <row r="95" spans="1:3" ht="15" outlineLevel="3">
      <c r="A95" s="76"/>
      <c r="B95" s="77" t="s">
        <v>180</v>
      </c>
      <c r="C95" s="78">
        <v>47.5</v>
      </c>
    </row>
    <row r="96" spans="1:3" ht="15" outlineLevel="3">
      <c r="A96" s="76"/>
      <c r="B96" s="77" t="s">
        <v>181</v>
      </c>
      <c r="C96" s="78">
        <v>5.4</v>
      </c>
    </row>
    <row r="97" spans="1:3" ht="15" outlineLevel="3">
      <c r="A97" s="76"/>
      <c r="B97" s="77" t="s">
        <v>182</v>
      </c>
      <c r="C97" s="78">
        <v>51.8</v>
      </c>
    </row>
    <row r="98" spans="1:3" ht="15" outlineLevel="2">
      <c r="A98" s="76" t="s">
        <v>183</v>
      </c>
      <c r="B98" s="77" t="s">
        <v>184</v>
      </c>
      <c r="C98" s="78">
        <v>827.6</v>
      </c>
    </row>
    <row r="99" spans="1:3" ht="15" outlineLevel="3">
      <c r="A99" s="76"/>
      <c r="B99" s="77" t="s">
        <v>184</v>
      </c>
      <c r="C99" s="78">
        <v>558.9</v>
      </c>
    </row>
    <row r="100" spans="1:3" ht="15" outlineLevel="3">
      <c r="A100" s="76"/>
      <c r="B100" s="77" t="s">
        <v>185</v>
      </c>
      <c r="C100" s="78">
        <v>74.099999999999994</v>
      </c>
    </row>
    <row r="101" spans="1:3" ht="15" outlineLevel="3">
      <c r="A101" s="76"/>
      <c r="B101" s="77" t="s">
        <v>186</v>
      </c>
      <c r="C101" s="78">
        <v>52.5</v>
      </c>
    </row>
    <row r="102" spans="1:3" ht="15" outlineLevel="3">
      <c r="A102" s="76"/>
      <c r="B102" s="77" t="s">
        <v>187</v>
      </c>
      <c r="C102" s="78">
        <v>99.2</v>
      </c>
    </row>
    <row r="103" spans="1:3" ht="15" outlineLevel="3">
      <c r="A103" s="76"/>
      <c r="B103" s="77" t="s">
        <v>188</v>
      </c>
      <c r="C103" s="78">
        <v>42.9</v>
      </c>
    </row>
    <row r="104" spans="1:3" ht="15" outlineLevel="2">
      <c r="A104" s="76" t="s">
        <v>189</v>
      </c>
      <c r="B104" s="77" t="s">
        <v>190</v>
      </c>
      <c r="C104" s="78">
        <v>1609.5</v>
      </c>
    </row>
    <row r="105" spans="1:3" ht="15" outlineLevel="3">
      <c r="A105" s="76"/>
      <c r="B105" s="77" t="s">
        <v>190</v>
      </c>
      <c r="C105" s="78">
        <v>330.5</v>
      </c>
    </row>
    <row r="106" spans="1:3" ht="15" outlineLevel="3">
      <c r="A106" s="76"/>
      <c r="B106" s="77" t="s">
        <v>191</v>
      </c>
      <c r="C106" s="78">
        <v>256.89999999999998</v>
      </c>
    </row>
    <row r="107" spans="1:3" ht="15" outlineLevel="3">
      <c r="A107" s="76"/>
      <c r="B107" s="77" t="s">
        <v>192</v>
      </c>
      <c r="C107" s="78">
        <v>107.8</v>
      </c>
    </row>
    <row r="108" spans="1:3" ht="15" outlineLevel="3">
      <c r="A108" s="76"/>
      <c r="B108" s="77" t="s">
        <v>193</v>
      </c>
      <c r="C108" s="78">
        <v>204.1</v>
      </c>
    </row>
    <row r="109" spans="1:3" ht="15" outlineLevel="3">
      <c r="A109" s="76"/>
      <c r="B109" s="77" t="s">
        <v>194</v>
      </c>
      <c r="C109" s="78">
        <v>67.5</v>
      </c>
    </row>
    <row r="110" spans="1:3" ht="15" outlineLevel="3">
      <c r="A110" s="76"/>
      <c r="B110" s="77" t="s">
        <v>195</v>
      </c>
      <c r="C110" s="78">
        <v>144.19999999999999</v>
      </c>
    </row>
    <row r="111" spans="1:3" ht="15" outlineLevel="3">
      <c r="A111" s="76"/>
      <c r="B111" s="77" t="s">
        <v>196</v>
      </c>
      <c r="C111" s="78">
        <v>81.900000000000006</v>
      </c>
    </row>
    <row r="112" spans="1:3" ht="15" outlineLevel="3">
      <c r="A112" s="76"/>
      <c r="B112" s="77" t="s">
        <v>197</v>
      </c>
      <c r="C112" s="78">
        <v>131</v>
      </c>
    </row>
    <row r="113" spans="1:3" ht="15" outlineLevel="3">
      <c r="A113" s="76"/>
      <c r="B113" s="77" t="s">
        <v>198</v>
      </c>
      <c r="C113" s="78">
        <v>50</v>
      </c>
    </row>
    <row r="114" spans="1:3" ht="15" outlineLevel="3">
      <c r="A114" s="76"/>
      <c r="B114" s="77" t="s">
        <v>199</v>
      </c>
      <c r="C114" s="78">
        <v>102.9</v>
      </c>
    </row>
    <row r="115" spans="1:3" ht="15" outlineLevel="3">
      <c r="A115" s="76"/>
      <c r="B115" s="77" t="s">
        <v>200</v>
      </c>
      <c r="C115" s="78">
        <v>132.69999999999999</v>
      </c>
    </row>
    <row r="116" spans="1:3" ht="15" outlineLevel="2">
      <c r="A116" s="76" t="s">
        <v>201</v>
      </c>
      <c r="B116" s="77" t="s">
        <v>202</v>
      </c>
      <c r="C116" s="78">
        <v>1554</v>
      </c>
    </row>
    <row r="117" spans="1:3" ht="15" outlineLevel="3">
      <c r="A117" s="76"/>
      <c r="B117" s="77" t="s">
        <v>202</v>
      </c>
      <c r="C117" s="78">
        <v>17.600000000000001</v>
      </c>
    </row>
    <row r="118" spans="1:3" ht="15" outlineLevel="3">
      <c r="A118" s="76"/>
      <c r="B118" s="77" t="s">
        <v>203</v>
      </c>
      <c r="C118" s="78">
        <v>33.9</v>
      </c>
    </row>
    <row r="119" spans="1:3" ht="15" outlineLevel="3">
      <c r="A119" s="76"/>
      <c r="B119" s="77" t="s">
        <v>204</v>
      </c>
      <c r="C119" s="78">
        <v>125.5</v>
      </c>
    </row>
    <row r="120" spans="1:3" ht="15" outlineLevel="3">
      <c r="A120" s="76"/>
      <c r="B120" s="77" t="s">
        <v>205</v>
      </c>
      <c r="C120" s="78">
        <v>316.7</v>
      </c>
    </row>
    <row r="121" spans="1:3" ht="15" outlineLevel="3">
      <c r="A121" s="76"/>
      <c r="B121" s="77" t="s">
        <v>206</v>
      </c>
      <c r="C121" s="78">
        <v>112.2</v>
      </c>
    </row>
    <row r="122" spans="1:3" ht="15" outlineLevel="3">
      <c r="A122" s="76"/>
      <c r="B122" s="77" t="s">
        <v>207</v>
      </c>
      <c r="C122" s="78">
        <v>71.7</v>
      </c>
    </row>
    <row r="123" spans="1:3" ht="15" outlineLevel="3">
      <c r="A123" s="76"/>
      <c r="B123" s="77" t="s">
        <v>208</v>
      </c>
      <c r="C123" s="78">
        <v>110</v>
      </c>
    </row>
    <row r="124" spans="1:3" ht="15" outlineLevel="3">
      <c r="A124" s="76"/>
      <c r="B124" s="77" t="s">
        <v>209</v>
      </c>
      <c r="C124" s="78">
        <v>82</v>
      </c>
    </row>
    <row r="125" spans="1:3" ht="15" outlineLevel="3">
      <c r="A125" s="76"/>
      <c r="B125" s="77" t="s">
        <v>210</v>
      </c>
      <c r="C125" s="78">
        <v>55.9</v>
      </c>
    </row>
    <row r="126" spans="1:3" ht="15" outlineLevel="3">
      <c r="A126" s="76"/>
      <c r="B126" s="77" t="s">
        <v>211</v>
      </c>
      <c r="C126" s="78">
        <v>44.2</v>
      </c>
    </row>
    <row r="127" spans="1:3" ht="15" outlineLevel="3">
      <c r="A127" s="76"/>
      <c r="B127" s="77" t="s">
        <v>212</v>
      </c>
      <c r="C127" s="78">
        <v>61.6</v>
      </c>
    </row>
    <row r="128" spans="1:3" ht="15" outlineLevel="3">
      <c r="A128" s="76"/>
      <c r="B128" s="77" t="s">
        <v>213</v>
      </c>
      <c r="C128" s="78">
        <v>52.6</v>
      </c>
    </row>
    <row r="129" spans="1:3" ht="15" outlineLevel="3">
      <c r="A129" s="76"/>
      <c r="B129" s="77" t="s">
        <v>214</v>
      </c>
      <c r="C129" s="78">
        <v>78.400000000000006</v>
      </c>
    </row>
    <row r="130" spans="1:3" ht="15" outlineLevel="3">
      <c r="A130" s="76"/>
      <c r="B130" s="77" t="s">
        <v>215</v>
      </c>
      <c r="C130" s="78">
        <v>92.5</v>
      </c>
    </row>
    <row r="131" spans="1:3" ht="15" outlineLevel="3">
      <c r="A131" s="76"/>
      <c r="B131" s="77" t="s">
        <v>216</v>
      </c>
      <c r="C131" s="78">
        <v>104.4</v>
      </c>
    </row>
    <row r="132" spans="1:3" ht="15" outlineLevel="3">
      <c r="A132" s="76"/>
      <c r="B132" s="77" t="s">
        <v>217</v>
      </c>
      <c r="C132" s="78">
        <v>43.4</v>
      </c>
    </row>
    <row r="133" spans="1:3" ht="15" outlineLevel="3">
      <c r="A133" s="76"/>
      <c r="B133" s="77" t="s">
        <v>218</v>
      </c>
      <c r="C133" s="78">
        <v>98.9</v>
      </c>
    </row>
    <row r="134" spans="1:3" ht="15" outlineLevel="3">
      <c r="A134" s="76"/>
      <c r="B134" s="77" t="s">
        <v>219</v>
      </c>
      <c r="C134" s="78">
        <v>52.5</v>
      </c>
    </row>
    <row r="135" spans="1:3" ht="15" outlineLevel="2">
      <c r="A135" s="76" t="s">
        <v>220</v>
      </c>
      <c r="B135" s="77" t="s">
        <v>221</v>
      </c>
      <c r="C135" s="78">
        <v>138.19999999999999</v>
      </c>
    </row>
    <row r="136" spans="1:3" ht="15" outlineLevel="3">
      <c r="A136" s="76"/>
      <c r="B136" s="77" t="s">
        <v>222</v>
      </c>
      <c r="C136" s="78">
        <v>69.7</v>
      </c>
    </row>
    <row r="137" spans="1:3" ht="15" outlineLevel="3">
      <c r="A137" s="76"/>
      <c r="B137" s="77" t="s">
        <v>223</v>
      </c>
      <c r="C137" s="78">
        <v>4.3</v>
      </c>
    </row>
    <row r="138" spans="1:3" ht="15" outlineLevel="3">
      <c r="A138" s="76"/>
      <c r="B138" s="77" t="s">
        <v>224</v>
      </c>
      <c r="C138" s="78">
        <v>15.6</v>
      </c>
    </row>
    <row r="139" spans="1:3" ht="15" outlineLevel="3">
      <c r="A139" s="76"/>
      <c r="B139" s="77" t="s">
        <v>225</v>
      </c>
      <c r="C139" s="78">
        <v>48.6</v>
      </c>
    </row>
    <row r="140" spans="1:3" ht="15" outlineLevel="2">
      <c r="A140" s="76" t="s">
        <v>226</v>
      </c>
      <c r="B140" s="77" t="s">
        <v>227</v>
      </c>
      <c r="C140" s="78">
        <v>753.4</v>
      </c>
    </row>
    <row r="141" spans="1:3" ht="15" outlineLevel="3">
      <c r="A141" s="76"/>
      <c r="B141" s="77" t="s">
        <v>227</v>
      </c>
      <c r="C141" s="78">
        <v>290.3</v>
      </c>
    </row>
    <row r="142" spans="1:3" ht="15" outlineLevel="3">
      <c r="A142" s="76"/>
      <c r="B142" s="77" t="s">
        <v>228</v>
      </c>
      <c r="C142" s="78">
        <v>7.7</v>
      </c>
    </row>
    <row r="143" spans="1:3" ht="15" outlineLevel="3">
      <c r="A143" s="76"/>
      <c r="B143" s="77" t="s">
        <v>229</v>
      </c>
      <c r="C143" s="78">
        <v>134.19999999999999</v>
      </c>
    </row>
    <row r="144" spans="1:3" ht="15" outlineLevel="3">
      <c r="A144" s="76"/>
      <c r="B144" s="77" t="s">
        <v>230</v>
      </c>
      <c r="C144" s="78">
        <v>56.9</v>
      </c>
    </row>
    <row r="145" spans="1:3" ht="15" outlineLevel="3">
      <c r="A145" s="76"/>
      <c r="B145" s="77" t="s">
        <v>231</v>
      </c>
      <c r="C145" s="78">
        <v>136.1</v>
      </c>
    </row>
    <row r="146" spans="1:3" ht="15" outlineLevel="3">
      <c r="A146" s="76"/>
      <c r="B146" s="77" t="s">
        <v>232</v>
      </c>
      <c r="C146" s="78">
        <v>10</v>
      </c>
    </row>
    <row r="147" spans="1:3" ht="15" outlineLevel="3">
      <c r="A147" s="76"/>
      <c r="B147" s="77" t="s">
        <v>233</v>
      </c>
      <c r="C147" s="78">
        <v>51</v>
      </c>
    </row>
    <row r="148" spans="1:3" ht="15" outlineLevel="3">
      <c r="A148" s="76"/>
      <c r="B148" s="77" t="s">
        <v>234</v>
      </c>
      <c r="C148" s="78">
        <v>37</v>
      </c>
    </row>
    <row r="149" spans="1:3" ht="15" outlineLevel="3">
      <c r="A149" s="76"/>
      <c r="B149" s="77" t="s">
        <v>235</v>
      </c>
      <c r="C149" s="78">
        <v>30.2</v>
      </c>
    </row>
    <row r="150" spans="1:3" ht="15" outlineLevel="2">
      <c r="A150" s="76" t="s">
        <v>236</v>
      </c>
      <c r="B150" s="77" t="s">
        <v>237</v>
      </c>
      <c r="C150" s="78">
        <v>1781.6</v>
      </c>
    </row>
    <row r="151" spans="1:3" ht="15" outlineLevel="3">
      <c r="A151" s="76"/>
      <c r="B151" s="77" t="s">
        <v>237</v>
      </c>
      <c r="C151" s="78">
        <v>1269.7</v>
      </c>
    </row>
    <row r="152" spans="1:3" ht="15" outlineLevel="3">
      <c r="A152" s="76"/>
      <c r="B152" s="77" t="s">
        <v>238</v>
      </c>
      <c r="C152" s="78">
        <v>57.3</v>
      </c>
    </row>
    <row r="153" spans="1:3" ht="15" outlineLevel="3">
      <c r="A153" s="76"/>
      <c r="B153" s="77" t="s">
        <v>239</v>
      </c>
      <c r="C153" s="78">
        <v>59.2</v>
      </c>
    </row>
    <row r="154" spans="1:3" ht="15" outlineLevel="3">
      <c r="A154" s="76"/>
      <c r="B154" s="77" t="s">
        <v>240</v>
      </c>
      <c r="C154" s="78">
        <v>26.6</v>
      </c>
    </row>
    <row r="155" spans="1:3" ht="15" outlineLevel="3">
      <c r="A155" s="76"/>
      <c r="B155" s="77" t="s">
        <v>241</v>
      </c>
      <c r="C155" s="78">
        <v>79.3</v>
      </c>
    </row>
    <row r="156" spans="1:3" ht="15" outlineLevel="3">
      <c r="A156" s="76"/>
      <c r="B156" s="77" t="s">
        <v>242</v>
      </c>
      <c r="C156" s="78">
        <v>22.4</v>
      </c>
    </row>
    <row r="157" spans="1:3" ht="15" outlineLevel="3">
      <c r="A157" s="76"/>
      <c r="B157" s="77" t="s">
        <v>243</v>
      </c>
      <c r="C157" s="78">
        <v>49.3</v>
      </c>
    </row>
    <row r="158" spans="1:3" ht="15" outlineLevel="3">
      <c r="A158" s="76"/>
      <c r="B158" s="77" t="s">
        <v>244</v>
      </c>
      <c r="C158" s="78">
        <v>53.1</v>
      </c>
    </row>
    <row r="159" spans="1:3" ht="15" outlineLevel="3">
      <c r="A159" s="76"/>
      <c r="B159" s="77" t="s">
        <v>245</v>
      </c>
      <c r="C159" s="78">
        <v>19</v>
      </c>
    </row>
    <row r="160" spans="1:3" ht="15" outlineLevel="3">
      <c r="A160" s="76"/>
      <c r="B160" s="77" t="s">
        <v>145</v>
      </c>
      <c r="C160" s="78">
        <v>41.3</v>
      </c>
    </row>
    <row r="161" spans="1:3" ht="15" outlineLevel="3">
      <c r="A161" s="76"/>
      <c r="B161" s="77" t="s">
        <v>246</v>
      </c>
      <c r="C161" s="78">
        <v>43</v>
      </c>
    </row>
    <row r="162" spans="1:3" ht="15" outlineLevel="3">
      <c r="A162" s="76"/>
      <c r="B162" s="77" t="s">
        <v>247</v>
      </c>
      <c r="C162" s="78">
        <v>61.4</v>
      </c>
    </row>
    <row r="163" spans="1:3" ht="15" outlineLevel="2">
      <c r="A163" s="76" t="s">
        <v>248</v>
      </c>
      <c r="B163" s="77" t="s">
        <v>249</v>
      </c>
      <c r="C163" s="78">
        <v>420.5</v>
      </c>
    </row>
    <row r="164" spans="1:3" ht="15" outlineLevel="3">
      <c r="A164" s="76"/>
      <c r="B164" s="77" t="s">
        <v>250</v>
      </c>
      <c r="C164" s="78">
        <v>44.4</v>
      </c>
    </row>
    <row r="165" spans="1:3" ht="15" outlineLevel="3">
      <c r="A165" s="76"/>
      <c r="B165" s="77" t="s">
        <v>251</v>
      </c>
      <c r="C165" s="78">
        <v>130.80000000000001</v>
      </c>
    </row>
    <row r="166" spans="1:3" ht="15" outlineLevel="3">
      <c r="A166" s="76"/>
      <c r="B166" s="77" t="s">
        <v>252</v>
      </c>
      <c r="C166" s="78">
        <v>28.7</v>
      </c>
    </row>
    <row r="167" spans="1:3" ht="15" outlineLevel="3">
      <c r="A167" s="76"/>
      <c r="B167" s="77" t="s">
        <v>253</v>
      </c>
      <c r="C167" s="78">
        <v>105.4</v>
      </c>
    </row>
    <row r="168" spans="1:3" ht="15" outlineLevel="3">
      <c r="A168" s="76"/>
      <c r="B168" s="77" t="s">
        <v>254</v>
      </c>
      <c r="C168" s="78">
        <v>61.5</v>
      </c>
    </row>
    <row r="169" spans="1:3" ht="15" outlineLevel="3">
      <c r="A169" s="76"/>
      <c r="B169" s="77" t="s">
        <v>255</v>
      </c>
      <c r="C169" s="78">
        <v>32.5</v>
      </c>
    </row>
    <row r="170" spans="1:3" ht="15" outlineLevel="3">
      <c r="A170" s="76"/>
      <c r="B170" s="77" t="s">
        <v>256</v>
      </c>
      <c r="C170" s="78">
        <v>17.2</v>
      </c>
    </row>
    <row r="171" spans="1:3" ht="15" outlineLevel="2">
      <c r="A171" s="76" t="s">
        <v>257</v>
      </c>
      <c r="B171" s="77" t="s">
        <v>258</v>
      </c>
      <c r="C171" s="78">
        <v>867.6</v>
      </c>
    </row>
    <row r="172" spans="1:3" ht="15" outlineLevel="3">
      <c r="A172" s="76"/>
      <c r="B172" s="77" t="s">
        <v>258</v>
      </c>
      <c r="C172" s="78">
        <v>493</v>
      </c>
    </row>
    <row r="173" spans="1:3" ht="15" outlineLevel="3">
      <c r="A173" s="76"/>
      <c r="B173" s="77" t="s">
        <v>259</v>
      </c>
      <c r="C173" s="78">
        <v>138</v>
      </c>
    </row>
    <row r="174" spans="1:3" ht="15" outlineLevel="3">
      <c r="A174" s="76"/>
      <c r="B174" s="77" t="s">
        <v>260</v>
      </c>
      <c r="C174" s="78">
        <v>67.8</v>
      </c>
    </row>
    <row r="175" spans="1:3" ht="15" outlineLevel="3">
      <c r="A175" s="76"/>
      <c r="B175" s="77" t="s">
        <v>261</v>
      </c>
      <c r="C175" s="78">
        <v>81.599999999999994</v>
      </c>
    </row>
    <row r="176" spans="1:3" ht="15" outlineLevel="3">
      <c r="A176" s="76"/>
      <c r="B176" s="77" t="s">
        <v>262</v>
      </c>
      <c r="C176" s="78">
        <v>22.4</v>
      </c>
    </row>
    <row r="177" spans="1:3" ht="15" outlineLevel="3">
      <c r="A177" s="76"/>
      <c r="B177" s="77" t="s">
        <v>263</v>
      </c>
      <c r="C177" s="78">
        <v>64.8</v>
      </c>
    </row>
    <row r="178" spans="1:3" ht="15" outlineLevel="2">
      <c r="A178" s="76" t="s">
        <v>264</v>
      </c>
      <c r="B178" s="77" t="s">
        <v>265</v>
      </c>
      <c r="C178" s="78">
        <v>325.10000000000002</v>
      </c>
    </row>
    <row r="179" spans="1:3" ht="15" outlineLevel="2">
      <c r="A179" s="76" t="s">
        <v>266</v>
      </c>
      <c r="B179" s="77" t="s">
        <v>267</v>
      </c>
      <c r="C179" s="78">
        <v>294.3</v>
      </c>
    </row>
    <row r="180" spans="1:3" ht="15" outlineLevel="3">
      <c r="A180" s="76"/>
      <c r="B180" s="77" t="s">
        <v>268</v>
      </c>
      <c r="C180" s="78">
        <v>180.4</v>
      </c>
    </row>
    <row r="181" spans="1:3" ht="15" outlineLevel="3">
      <c r="A181" s="76"/>
      <c r="B181" s="77" t="s">
        <v>269</v>
      </c>
      <c r="C181" s="78">
        <v>7.1</v>
      </c>
    </row>
    <row r="182" spans="1:3" ht="15" outlineLevel="3">
      <c r="A182" s="76"/>
      <c r="B182" s="77" t="s">
        <v>270</v>
      </c>
      <c r="C182" s="78">
        <v>15.9</v>
      </c>
    </row>
    <row r="183" spans="1:3" ht="15" outlineLevel="3">
      <c r="A183" s="76"/>
      <c r="B183" s="77" t="s">
        <v>271</v>
      </c>
      <c r="C183" s="78">
        <v>90.9</v>
      </c>
    </row>
    <row r="184" spans="1:3" ht="15" outlineLevel="2">
      <c r="A184" s="76" t="s">
        <v>272</v>
      </c>
      <c r="B184" s="77" t="s">
        <v>273</v>
      </c>
      <c r="C184" s="78">
        <v>1862.9</v>
      </c>
    </row>
    <row r="185" spans="1:3" ht="15" outlineLevel="3">
      <c r="A185" s="76"/>
      <c r="B185" s="77" t="s">
        <v>273</v>
      </c>
      <c r="C185" s="78">
        <v>56.2</v>
      </c>
    </row>
    <row r="186" spans="1:3" ht="15" outlineLevel="3">
      <c r="A186" s="76"/>
      <c r="B186" s="77" t="s">
        <v>274</v>
      </c>
      <c r="C186" s="78">
        <v>214.9</v>
      </c>
    </row>
    <row r="187" spans="1:3" ht="15" outlineLevel="3">
      <c r="A187" s="76"/>
      <c r="B187" s="77" t="s">
        <v>275</v>
      </c>
      <c r="C187" s="78">
        <v>199.2</v>
      </c>
    </row>
    <row r="188" spans="1:3" ht="15" outlineLevel="3">
      <c r="A188" s="76"/>
      <c r="B188" s="77" t="s">
        <v>276</v>
      </c>
      <c r="C188" s="78">
        <v>82.1</v>
      </c>
    </row>
    <row r="189" spans="1:3" ht="15" outlineLevel="3">
      <c r="A189" s="76"/>
      <c r="B189" s="77" t="s">
        <v>277</v>
      </c>
      <c r="C189" s="78">
        <v>88.9</v>
      </c>
    </row>
    <row r="190" spans="1:3" ht="15" outlineLevel="3">
      <c r="A190" s="76"/>
      <c r="B190" s="77" t="s">
        <v>278</v>
      </c>
      <c r="C190" s="78">
        <v>155.6</v>
      </c>
    </row>
    <row r="191" spans="1:3" ht="15" outlineLevel="3">
      <c r="A191" s="76"/>
      <c r="B191" s="77" t="s">
        <v>279</v>
      </c>
      <c r="C191" s="78">
        <v>7.6</v>
      </c>
    </row>
    <row r="192" spans="1:3" ht="15" outlineLevel="3">
      <c r="A192" s="76"/>
      <c r="B192" s="77" t="s">
        <v>280</v>
      </c>
      <c r="C192" s="78">
        <v>112.3</v>
      </c>
    </row>
    <row r="193" spans="1:3" ht="15" outlineLevel="3">
      <c r="A193" s="76"/>
      <c r="B193" s="77" t="s">
        <v>281</v>
      </c>
      <c r="C193" s="78">
        <v>162.69999999999999</v>
      </c>
    </row>
    <row r="194" spans="1:3" ht="15" outlineLevel="3">
      <c r="A194" s="76"/>
      <c r="B194" s="77" t="s">
        <v>282</v>
      </c>
      <c r="C194" s="78">
        <v>157.9</v>
      </c>
    </row>
    <row r="195" spans="1:3" ht="15" outlineLevel="3">
      <c r="A195" s="76"/>
      <c r="B195" s="77" t="s">
        <v>283</v>
      </c>
      <c r="C195" s="78">
        <v>170.2</v>
      </c>
    </row>
    <row r="196" spans="1:3" ht="15" outlineLevel="3">
      <c r="A196" s="76"/>
      <c r="B196" s="77" t="s">
        <v>284</v>
      </c>
      <c r="C196" s="78">
        <v>14.1</v>
      </c>
    </row>
    <row r="197" spans="1:3" ht="15" outlineLevel="3">
      <c r="A197" s="76"/>
      <c r="B197" s="77" t="s">
        <v>285</v>
      </c>
      <c r="C197" s="78">
        <v>62.9</v>
      </c>
    </row>
    <row r="198" spans="1:3" ht="15" outlineLevel="3">
      <c r="A198" s="76"/>
      <c r="B198" s="77" t="s">
        <v>286</v>
      </c>
      <c r="C198" s="78">
        <v>41.1</v>
      </c>
    </row>
    <row r="199" spans="1:3" ht="15" outlineLevel="3">
      <c r="A199" s="76"/>
      <c r="B199" s="77" t="s">
        <v>287</v>
      </c>
      <c r="C199" s="78">
        <v>43.4</v>
      </c>
    </row>
    <row r="200" spans="1:3" ht="15" outlineLevel="3">
      <c r="A200" s="76"/>
      <c r="B200" s="77" t="s">
        <v>288</v>
      </c>
      <c r="C200" s="78">
        <v>164.7</v>
      </c>
    </row>
    <row r="201" spans="1:3" ht="15" outlineLevel="3">
      <c r="A201" s="76"/>
      <c r="B201" s="77" t="s">
        <v>289</v>
      </c>
      <c r="C201" s="78">
        <v>57.9</v>
      </c>
    </row>
    <row r="202" spans="1:3" ht="15" outlineLevel="3">
      <c r="A202" s="76"/>
      <c r="B202" s="77" t="s">
        <v>290</v>
      </c>
      <c r="C202" s="78">
        <v>71.2</v>
      </c>
    </row>
    <row r="203" spans="1:3" ht="15" outlineLevel="2">
      <c r="A203" s="76" t="s">
        <v>291</v>
      </c>
      <c r="B203" s="77" t="s">
        <v>292</v>
      </c>
      <c r="C203" s="78">
        <v>1011.7</v>
      </c>
    </row>
    <row r="204" spans="1:3" ht="15" outlineLevel="3">
      <c r="A204" s="76"/>
      <c r="B204" s="77" t="s">
        <v>292</v>
      </c>
      <c r="C204" s="78">
        <v>496.4</v>
      </c>
    </row>
    <row r="205" spans="1:3" ht="15" outlineLevel="3">
      <c r="A205" s="76"/>
      <c r="B205" s="77" t="s">
        <v>293</v>
      </c>
      <c r="C205" s="78">
        <v>144</v>
      </c>
    </row>
    <row r="206" spans="1:3" ht="15" outlineLevel="3">
      <c r="A206" s="76"/>
      <c r="B206" s="77" t="s">
        <v>294</v>
      </c>
      <c r="C206" s="78">
        <v>145.1</v>
      </c>
    </row>
    <row r="207" spans="1:3" ht="15" outlineLevel="3">
      <c r="A207" s="76"/>
      <c r="B207" s="77" t="s">
        <v>295</v>
      </c>
      <c r="C207" s="78">
        <v>96.1</v>
      </c>
    </row>
    <row r="208" spans="1:3" ht="15" outlineLevel="3">
      <c r="A208" s="76"/>
      <c r="B208" s="77" t="s">
        <v>296</v>
      </c>
      <c r="C208" s="78">
        <v>130.1</v>
      </c>
    </row>
    <row r="209" spans="1:3" ht="15" outlineLevel="2">
      <c r="A209" s="76" t="s">
        <v>297</v>
      </c>
      <c r="B209" s="77" t="s">
        <v>298</v>
      </c>
      <c r="C209" s="78">
        <v>768.8</v>
      </c>
    </row>
    <row r="210" spans="1:3" ht="15" outlineLevel="3">
      <c r="A210" s="76"/>
      <c r="B210" s="77" t="s">
        <v>298</v>
      </c>
      <c r="C210" s="78">
        <v>221.7</v>
      </c>
    </row>
    <row r="211" spans="1:3" ht="15" outlineLevel="3">
      <c r="A211" s="76"/>
      <c r="B211" s="77" t="s">
        <v>299</v>
      </c>
      <c r="C211" s="78">
        <v>66.5</v>
      </c>
    </row>
    <row r="212" spans="1:3" ht="15" outlineLevel="3">
      <c r="A212" s="76"/>
      <c r="B212" s="77" t="s">
        <v>300</v>
      </c>
      <c r="C212" s="78">
        <v>101.2</v>
      </c>
    </row>
    <row r="213" spans="1:3" ht="15" outlineLevel="3">
      <c r="A213" s="76"/>
      <c r="B213" s="77" t="s">
        <v>301</v>
      </c>
      <c r="C213" s="78">
        <v>134</v>
      </c>
    </row>
    <row r="214" spans="1:3" ht="15" outlineLevel="3">
      <c r="A214" s="76"/>
      <c r="B214" s="77" t="s">
        <v>302</v>
      </c>
      <c r="C214" s="78">
        <v>245.4</v>
      </c>
    </row>
    <row r="215" spans="1:3" ht="15" outlineLevel="2">
      <c r="A215" s="76" t="s">
        <v>303</v>
      </c>
      <c r="B215" s="77" t="s">
        <v>304</v>
      </c>
      <c r="C215" s="78">
        <v>366.6</v>
      </c>
    </row>
    <row r="216" spans="1:3" ht="15" outlineLevel="3">
      <c r="A216" s="76"/>
      <c r="B216" s="77" t="s">
        <v>304</v>
      </c>
      <c r="C216" s="78">
        <v>225.9</v>
      </c>
    </row>
    <row r="217" spans="1:3" ht="15" outlineLevel="3">
      <c r="A217" s="76"/>
      <c r="B217" s="77" t="s">
        <v>305</v>
      </c>
      <c r="C217" s="78">
        <v>52</v>
      </c>
    </row>
    <row r="218" spans="1:3" ht="15" outlineLevel="3">
      <c r="A218" s="76"/>
      <c r="B218" s="77" t="s">
        <v>306</v>
      </c>
      <c r="C218" s="78">
        <v>63.4</v>
      </c>
    </row>
    <row r="219" spans="1:3" ht="15" outlineLevel="3">
      <c r="A219" s="76"/>
      <c r="B219" s="77" t="s">
        <v>307</v>
      </c>
      <c r="C219" s="78">
        <v>25.3</v>
      </c>
    </row>
    <row r="220" spans="1:3" ht="15" outlineLevel="2">
      <c r="A220" s="76" t="s">
        <v>308</v>
      </c>
      <c r="B220" s="77" t="s">
        <v>309</v>
      </c>
      <c r="C220" s="78">
        <v>514.6</v>
      </c>
    </row>
    <row r="221" spans="1:3" ht="15" outlineLevel="3">
      <c r="A221" s="76"/>
      <c r="B221" s="77" t="s">
        <v>309</v>
      </c>
      <c r="C221" s="78">
        <v>341.5</v>
      </c>
    </row>
    <row r="222" spans="1:3" ht="15" outlineLevel="3">
      <c r="A222" s="76"/>
      <c r="B222" s="77" t="s">
        <v>310</v>
      </c>
      <c r="C222" s="78">
        <v>13.3</v>
      </c>
    </row>
    <row r="223" spans="1:3" ht="15" outlineLevel="3">
      <c r="A223" s="76"/>
      <c r="B223" s="77" t="s">
        <v>311</v>
      </c>
      <c r="C223" s="78">
        <v>50.6</v>
      </c>
    </row>
    <row r="224" spans="1:3" ht="15" outlineLevel="3">
      <c r="A224" s="76"/>
      <c r="B224" s="77" t="s">
        <v>312</v>
      </c>
      <c r="C224" s="78">
        <v>34.799999999999997</v>
      </c>
    </row>
    <row r="225" spans="1:3" ht="15" outlineLevel="3">
      <c r="A225" s="76"/>
      <c r="B225" s="77" t="s">
        <v>313</v>
      </c>
      <c r="C225" s="78">
        <v>74.400000000000006</v>
      </c>
    </row>
    <row r="226" spans="1:3" ht="15" outlineLevel="2">
      <c r="A226" s="76" t="s">
        <v>314</v>
      </c>
      <c r="B226" s="77" t="s">
        <v>315</v>
      </c>
      <c r="C226" s="78">
        <v>526.79999999999995</v>
      </c>
    </row>
    <row r="227" spans="1:3" ht="15" outlineLevel="3">
      <c r="A227" s="76"/>
      <c r="B227" s="77" t="s">
        <v>315</v>
      </c>
      <c r="C227" s="78">
        <v>308.3</v>
      </c>
    </row>
    <row r="228" spans="1:3" ht="15" outlineLevel="3">
      <c r="A228" s="76"/>
      <c r="B228" s="77" t="s">
        <v>316</v>
      </c>
      <c r="C228" s="78">
        <v>154.1</v>
      </c>
    </row>
    <row r="229" spans="1:3" ht="15" outlineLevel="3">
      <c r="A229" s="76"/>
      <c r="B229" s="77" t="s">
        <v>317</v>
      </c>
      <c r="C229" s="78">
        <v>28.6</v>
      </c>
    </row>
    <row r="230" spans="1:3" ht="15" outlineLevel="3">
      <c r="A230" s="76"/>
      <c r="B230" s="77" t="s">
        <v>318</v>
      </c>
      <c r="C230" s="78">
        <v>0.6</v>
      </c>
    </row>
    <row r="231" spans="1:3" ht="15" outlineLevel="3">
      <c r="A231" s="76"/>
      <c r="B231" s="77" t="s">
        <v>319</v>
      </c>
      <c r="C231" s="78">
        <v>9.5</v>
      </c>
    </row>
    <row r="232" spans="1:3" ht="15" outlineLevel="3">
      <c r="A232" s="76"/>
      <c r="B232" s="77" t="s">
        <v>320</v>
      </c>
      <c r="C232" s="78">
        <v>25.7</v>
      </c>
    </row>
    <row r="233" spans="1:3" ht="15" outlineLevel="2">
      <c r="A233" s="76" t="s">
        <v>321</v>
      </c>
      <c r="B233" s="77" t="s">
        <v>322</v>
      </c>
      <c r="C233" s="78">
        <v>754.1</v>
      </c>
    </row>
    <row r="234" spans="1:3" ht="15" outlineLevel="3">
      <c r="A234" s="76"/>
      <c r="B234" s="77" t="s">
        <v>323</v>
      </c>
      <c r="C234" s="78">
        <v>39.9</v>
      </c>
    </row>
    <row r="235" spans="1:3" ht="15" outlineLevel="3">
      <c r="A235" s="76"/>
      <c r="B235" s="77" t="s">
        <v>324</v>
      </c>
      <c r="C235" s="78">
        <v>80.400000000000006</v>
      </c>
    </row>
    <row r="236" spans="1:3" ht="15" outlineLevel="3">
      <c r="A236" s="76"/>
      <c r="B236" s="77" t="s">
        <v>325</v>
      </c>
      <c r="C236" s="78">
        <v>34.700000000000003</v>
      </c>
    </row>
    <row r="237" spans="1:3" ht="15" outlineLevel="3">
      <c r="A237" s="76"/>
      <c r="B237" s="77" t="s">
        <v>326</v>
      </c>
      <c r="C237" s="78">
        <v>54.8</v>
      </c>
    </row>
    <row r="238" spans="1:3" ht="15" outlineLevel="3">
      <c r="A238" s="76"/>
      <c r="B238" s="77" t="s">
        <v>327</v>
      </c>
      <c r="C238" s="78">
        <v>15.6</v>
      </c>
    </row>
    <row r="239" spans="1:3" ht="15" outlineLevel="3">
      <c r="A239" s="76"/>
      <c r="B239" s="77" t="s">
        <v>328</v>
      </c>
      <c r="C239" s="78">
        <v>55.9</v>
      </c>
    </row>
    <row r="240" spans="1:3" ht="15" outlineLevel="3">
      <c r="A240" s="76"/>
      <c r="B240" s="77" t="s">
        <v>329</v>
      </c>
      <c r="C240" s="78">
        <v>88.6</v>
      </c>
    </row>
    <row r="241" spans="1:3" ht="15" outlineLevel="3">
      <c r="A241" s="76"/>
      <c r="B241" s="77" t="s">
        <v>330</v>
      </c>
      <c r="C241" s="78">
        <v>47.5</v>
      </c>
    </row>
    <row r="242" spans="1:3" ht="15" outlineLevel="3">
      <c r="A242" s="76"/>
      <c r="B242" s="77" t="s">
        <v>331</v>
      </c>
      <c r="C242" s="78">
        <v>71.2</v>
      </c>
    </row>
    <row r="243" spans="1:3" ht="15" outlineLevel="3">
      <c r="A243" s="76"/>
      <c r="B243" s="77" t="s">
        <v>332</v>
      </c>
      <c r="C243" s="78">
        <v>34.4</v>
      </c>
    </row>
    <row r="244" spans="1:3" ht="15" outlineLevel="3">
      <c r="A244" s="76"/>
      <c r="B244" s="77" t="s">
        <v>333</v>
      </c>
      <c r="C244" s="78">
        <v>55</v>
      </c>
    </row>
    <row r="245" spans="1:3" ht="15" outlineLevel="3">
      <c r="A245" s="76"/>
      <c r="B245" s="77" t="s">
        <v>334</v>
      </c>
      <c r="C245" s="78">
        <v>46.4</v>
      </c>
    </row>
    <row r="246" spans="1:3" ht="15" outlineLevel="3">
      <c r="A246" s="76"/>
      <c r="B246" s="77" t="s">
        <v>335</v>
      </c>
      <c r="C246" s="78">
        <v>83.3</v>
      </c>
    </row>
    <row r="247" spans="1:3" ht="15" outlineLevel="3">
      <c r="A247" s="76"/>
      <c r="B247" s="77" t="s">
        <v>336</v>
      </c>
      <c r="C247" s="78">
        <v>46.4</v>
      </c>
    </row>
    <row r="248" spans="1:3" ht="15" outlineLevel="2">
      <c r="A248" s="76" t="s">
        <v>337</v>
      </c>
      <c r="B248" s="77" t="s">
        <v>338</v>
      </c>
      <c r="C248" s="78">
        <v>335.3</v>
      </c>
    </row>
    <row r="249" spans="1:3" ht="15" outlineLevel="2">
      <c r="A249" s="76" t="s">
        <v>339</v>
      </c>
      <c r="B249" s="77" t="s">
        <v>340</v>
      </c>
      <c r="C249" s="78">
        <v>397.8</v>
      </c>
    </row>
    <row r="250" spans="1:3" ht="15" outlineLevel="3">
      <c r="A250" s="76"/>
      <c r="B250" s="77" t="s">
        <v>340</v>
      </c>
      <c r="C250" s="78">
        <v>191.9</v>
      </c>
    </row>
    <row r="251" spans="1:3" ht="15" outlineLevel="3">
      <c r="A251" s="76"/>
      <c r="B251" s="77" t="s">
        <v>341</v>
      </c>
      <c r="C251" s="78">
        <v>29.4</v>
      </c>
    </row>
    <row r="252" spans="1:3" ht="15" outlineLevel="3">
      <c r="A252" s="76"/>
      <c r="B252" s="77" t="s">
        <v>342</v>
      </c>
      <c r="C252" s="78">
        <v>51.2</v>
      </c>
    </row>
    <row r="253" spans="1:3" ht="15" outlineLevel="3">
      <c r="A253" s="76"/>
      <c r="B253" s="77" t="s">
        <v>343</v>
      </c>
      <c r="C253" s="78">
        <v>9.3000000000000007</v>
      </c>
    </row>
    <row r="254" spans="1:3" ht="15" outlineLevel="3">
      <c r="A254" s="76"/>
      <c r="B254" s="77" t="s">
        <v>344</v>
      </c>
      <c r="C254" s="78">
        <v>34.799999999999997</v>
      </c>
    </row>
    <row r="255" spans="1:3" ht="15" outlineLevel="3">
      <c r="A255" s="76"/>
      <c r="B255" s="77" t="s">
        <v>345</v>
      </c>
      <c r="C255" s="78">
        <v>24</v>
      </c>
    </row>
    <row r="256" spans="1:3" ht="15" outlineLevel="3">
      <c r="A256" s="76"/>
      <c r="B256" s="77" t="s">
        <v>346</v>
      </c>
      <c r="C256" s="78">
        <v>1.6</v>
      </c>
    </row>
    <row r="257" spans="1:3" ht="15" outlineLevel="3">
      <c r="A257" s="76"/>
      <c r="B257" s="77" t="s">
        <v>347</v>
      </c>
      <c r="C257" s="78">
        <v>55.6</v>
      </c>
    </row>
    <row r="258" spans="1:3" ht="15" outlineLevel="2">
      <c r="A258" s="76" t="s">
        <v>348</v>
      </c>
      <c r="B258" s="77" t="s">
        <v>349</v>
      </c>
      <c r="C258" s="78">
        <v>232.3</v>
      </c>
    </row>
    <row r="259" spans="1:3" ht="15" outlineLevel="3">
      <c r="A259" s="76"/>
      <c r="B259" s="77" t="s">
        <v>349</v>
      </c>
      <c r="C259" s="78">
        <v>225.3</v>
      </c>
    </row>
    <row r="260" spans="1:3" ht="15" outlineLevel="3">
      <c r="A260" s="76"/>
      <c r="B260" s="77" t="s">
        <v>350</v>
      </c>
      <c r="C260" s="78">
        <v>7</v>
      </c>
    </row>
    <row r="261" spans="1:3" ht="15" outlineLevel="2">
      <c r="A261" s="76" t="s">
        <v>351</v>
      </c>
      <c r="B261" s="77" t="s">
        <v>352</v>
      </c>
      <c r="C261" s="78">
        <v>451</v>
      </c>
    </row>
    <row r="262" spans="1:3" ht="15" outlineLevel="3">
      <c r="A262" s="76"/>
      <c r="B262" s="77" t="s">
        <v>352</v>
      </c>
      <c r="C262" s="78">
        <v>216</v>
      </c>
    </row>
    <row r="263" spans="1:3" ht="15" outlineLevel="3">
      <c r="A263" s="76"/>
      <c r="B263" s="77" t="s">
        <v>353</v>
      </c>
      <c r="C263" s="78">
        <v>97.4</v>
      </c>
    </row>
    <row r="264" spans="1:3" ht="15" outlineLevel="3">
      <c r="A264" s="76"/>
      <c r="B264" s="77" t="s">
        <v>354</v>
      </c>
      <c r="C264" s="78">
        <v>15.2</v>
      </c>
    </row>
    <row r="265" spans="1:3" ht="15" outlineLevel="3">
      <c r="A265" s="76"/>
      <c r="B265" s="77" t="s">
        <v>355</v>
      </c>
      <c r="C265" s="78">
        <v>104.4</v>
      </c>
    </row>
    <row r="266" spans="1:3" ht="15" outlineLevel="3">
      <c r="A266" s="76"/>
      <c r="B266" s="77" t="s">
        <v>356</v>
      </c>
      <c r="C266" s="78">
        <v>3.8</v>
      </c>
    </row>
    <row r="267" spans="1:3" ht="15" outlineLevel="3">
      <c r="A267" s="76"/>
      <c r="B267" s="77" t="s">
        <v>357</v>
      </c>
      <c r="C267" s="78">
        <v>14.2</v>
      </c>
    </row>
    <row r="268" spans="1:3" ht="15" outlineLevel="2">
      <c r="A268" s="76" t="s">
        <v>358</v>
      </c>
      <c r="B268" s="77" t="s">
        <v>359</v>
      </c>
      <c r="C268" s="78">
        <v>1097.8</v>
      </c>
    </row>
    <row r="269" spans="1:3" ht="15" outlineLevel="3">
      <c r="A269" s="76"/>
      <c r="B269" s="77" t="s">
        <v>359</v>
      </c>
      <c r="C269" s="78">
        <v>233</v>
      </c>
    </row>
    <row r="270" spans="1:3" ht="15" outlineLevel="3">
      <c r="A270" s="76"/>
      <c r="B270" s="77" t="s">
        <v>360</v>
      </c>
      <c r="C270" s="78">
        <v>154.69999999999999</v>
      </c>
    </row>
    <row r="271" spans="1:3" ht="15" outlineLevel="3">
      <c r="A271" s="76"/>
      <c r="B271" s="77" t="s">
        <v>361</v>
      </c>
      <c r="C271" s="78">
        <v>220.1</v>
      </c>
    </row>
    <row r="272" spans="1:3" ht="15" outlineLevel="3">
      <c r="A272" s="76"/>
      <c r="B272" s="77" t="s">
        <v>362</v>
      </c>
      <c r="C272" s="78">
        <v>70.2</v>
      </c>
    </row>
    <row r="273" spans="1:3" ht="15" outlineLevel="3">
      <c r="A273" s="76"/>
      <c r="B273" s="77" t="s">
        <v>363</v>
      </c>
      <c r="C273" s="78">
        <v>132.69999999999999</v>
      </c>
    </row>
    <row r="274" spans="1:3" ht="15" outlineLevel="3">
      <c r="A274" s="76"/>
      <c r="B274" s="77" t="s">
        <v>364</v>
      </c>
      <c r="C274" s="78">
        <v>133.4</v>
      </c>
    </row>
    <row r="275" spans="1:3" ht="15" outlineLevel="3">
      <c r="A275" s="76"/>
      <c r="B275" s="77" t="s">
        <v>365</v>
      </c>
      <c r="C275" s="78">
        <v>153.69999999999999</v>
      </c>
    </row>
    <row r="276" spans="1:3" ht="15" outlineLevel="2">
      <c r="A276" s="76" t="s">
        <v>366</v>
      </c>
      <c r="B276" s="77" t="s">
        <v>367</v>
      </c>
      <c r="C276" s="78">
        <v>407.3</v>
      </c>
    </row>
    <row r="277" spans="1:3" ht="15" outlineLevel="3">
      <c r="A277" s="76"/>
      <c r="B277" s="77" t="s">
        <v>367</v>
      </c>
      <c r="C277" s="78">
        <v>407.3</v>
      </c>
    </row>
    <row r="278" spans="1:3" ht="15" outlineLevel="2">
      <c r="A278" s="76" t="s">
        <v>368</v>
      </c>
      <c r="B278" s="77" t="s">
        <v>369</v>
      </c>
      <c r="C278" s="78">
        <v>1280.8</v>
      </c>
    </row>
    <row r="279" spans="1:3" ht="15" outlineLevel="3">
      <c r="A279" s="76"/>
      <c r="B279" s="77" t="s">
        <v>369</v>
      </c>
      <c r="C279" s="78">
        <v>484.5</v>
      </c>
    </row>
    <row r="280" spans="1:3" ht="15" outlineLevel="3">
      <c r="A280" s="76"/>
      <c r="B280" s="77" t="s">
        <v>370</v>
      </c>
      <c r="C280" s="78">
        <v>155.30000000000001</v>
      </c>
    </row>
    <row r="281" spans="1:3" ht="15" outlineLevel="3">
      <c r="A281" s="76"/>
      <c r="B281" s="77" t="s">
        <v>371</v>
      </c>
      <c r="C281" s="78">
        <v>152.80000000000001</v>
      </c>
    </row>
    <row r="282" spans="1:3" ht="15" outlineLevel="3">
      <c r="A282" s="76"/>
      <c r="B282" s="77" t="s">
        <v>372</v>
      </c>
      <c r="C282" s="78">
        <v>245.5</v>
      </c>
    </row>
    <row r="283" spans="1:3" ht="15" outlineLevel="3">
      <c r="A283" s="76"/>
      <c r="B283" s="77" t="s">
        <v>373</v>
      </c>
      <c r="C283" s="78">
        <v>95.5</v>
      </c>
    </row>
    <row r="284" spans="1:3" ht="15" outlineLevel="3">
      <c r="A284" s="76"/>
      <c r="B284" s="77" t="s">
        <v>374</v>
      </c>
      <c r="C284" s="78">
        <v>147.19999999999999</v>
      </c>
    </row>
    <row r="285" spans="1:3" ht="15">
      <c r="A285" s="76"/>
      <c r="B285" s="77" t="s">
        <v>375</v>
      </c>
      <c r="C285" s="78">
        <v>1545.6</v>
      </c>
    </row>
    <row r="286" spans="1:3" ht="15">
      <c r="A286" s="76"/>
      <c r="B286" s="77" t="s">
        <v>19</v>
      </c>
      <c r="C286" s="78">
        <v>30892.5</v>
      </c>
    </row>
  </sheetData>
  <mergeCells count="1">
    <mergeCell ref="A7:C7"/>
  </mergeCells>
  <pageMargins left="0.43307086614173229" right="0.31496062992125984" top="0.43307086614173229" bottom="0.39370078740157483" header="0.19685039370078741" footer="0.19685039370078741"/>
  <pageSetup paperSize="9" fitToHeight="0" orientation="portrait" r:id="rId1"/>
  <headerFooter alignWithMargins="0">
    <oddHeader>&amp;C&amp;14&amp;P</oddHeader>
    <oddFooter>&amp;L&amp;8 3193-19</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106"/>
  <sheetViews>
    <sheetView workbookViewId="0">
      <selection activeCell="A103" sqref="A103:XFD105"/>
    </sheetView>
  </sheetViews>
  <sheetFormatPr defaultRowHeight="12.75" outlineLevelRow="3"/>
  <cols>
    <col min="1" max="1" width="7.625" style="42" customWidth="1"/>
    <col min="2" max="2" width="50.75" style="42" customWidth="1"/>
    <col min="3" max="3" width="21.25" style="42" customWidth="1"/>
    <col min="4" max="4" width="8" style="42" customWidth="1"/>
    <col min="5" max="5" width="11.5" style="42" customWidth="1"/>
    <col min="6" max="8" width="8" style="42" customWidth="1"/>
    <col min="9" max="16384" width="9" style="42"/>
  </cols>
  <sheetData>
    <row r="1" spans="1:3" s="80" customFormat="1" ht="15">
      <c r="A1" s="79" t="s">
        <v>378</v>
      </c>
      <c r="B1" s="79"/>
      <c r="C1" s="30" t="s">
        <v>84</v>
      </c>
    </row>
    <row r="2" spans="1:3" s="80" customFormat="1" ht="17.25" customHeight="1">
      <c r="A2" s="79" t="s">
        <v>378</v>
      </c>
      <c r="B2" s="79"/>
      <c r="C2" s="50" t="s">
        <v>60</v>
      </c>
    </row>
    <row r="3" spans="1:3" s="80" customFormat="1" ht="15">
      <c r="A3" s="79"/>
      <c r="B3" s="79"/>
      <c r="C3" s="51" t="s">
        <v>59</v>
      </c>
    </row>
    <row r="4" spans="1:3" s="80" customFormat="1" ht="15">
      <c r="A4" s="79"/>
      <c r="B4" s="79"/>
      <c r="C4" s="51"/>
    </row>
    <row r="5" spans="1:3" s="80" customFormat="1" ht="15">
      <c r="A5" s="79"/>
      <c r="B5" s="79"/>
      <c r="C5" s="51" t="s">
        <v>62</v>
      </c>
    </row>
    <row r="6" spans="1:3" s="80" customFormat="1" ht="15">
      <c r="A6" s="79"/>
      <c r="B6" s="79"/>
      <c r="C6" s="51" t="s">
        <v>377</v>
      </c>
    </row>
    <row r="7" spans="1:3" s="69" customFormat="1" ht="51.75" customHeight="1">
      <c r="A7" s="150" t="s">
        <v>380</v>
      </c>
      <c r="B7" s="150"/>
      <c r="C7" s="150"/>
    </row>
    <row r="8" spans="1:3" s="69" customFormat="1" ht="30.6" customHeight="1">
      <c r="A8" s="73" t="s">
        <v>41</v>
      </c>
      <c r="B8" s="73" t="s">
        <v>42</v>
      </c>
      <c r="C8" s="74" t="s">
        <v>88</v>
      </c>
    </row>
    <row r="9" spans="1:3" s="69" customFormat="1" ht="15">
      <c r="A9" s="73" t="s">
        <v>44</v>
      </c>
      <c r="B9" s="73" t="s">
        <v>49</v>
      </c>
      <c r="C9" s="74">
        <v>3</v>
      </c>
    </row>
    <row r="10" spans="1:3" ht="15" outlineLevel="2">
      <c r="A10" s="76" t="s">
        <v>44</v>
      </c>
      <c r="B10" s="77" t="s">
        <v>56</v>
      </c>
      <c r="C10" s="78">
        <v>2574</v>
      </c>
    </row>
    <row r="11" spans="1:3" ht="15" outlineLevel="2">
      <c r="A11" s="76" t="s">
        <v>49</v>
      </c>
      <c r="B11" s="77" t="s">
        <v>89</v>
      </c>
      <c r="C11" s="78">
        <v>137.6</v>
      </c>
    </row>
    <row r="12" spans="1:3" ht="15" outlineLevel="3">
      <c r="A12" s="76"/>
      <c r="B12" s="77" t="s">
        <v>89</v>
      </c>
      <c r="C12" s="78">
        <v>50</v>
      </c>
    </row>
    <row r="13" spans="1:3" ht="15" outlineLevel="3">
      <c r="A13" s="76"/>
      <c r="B13" s="77" t="s">
        <v>90</v>
      </c>
      <c r="C13" s="78">
        <v>43.8</v>
      </c>
    </row>
    <row r="14" spans="1:3" ht="15" outlineLevel="3">
      <c r="A14" s="76"/>
      <c r="B14" s="77" t="s">
        <v>92</v>
      </c>
      <c r="C14" s="78">
        <v>43.8</v>
      </c>
    </row>
    <row r="15" spans="1:3" ht="15" outlineLevel="2">
      <c r="A15" s="76" t="s">
        <v>50</v>
      </c>
      <c r="B15" s="77" t="s">
        <v>94</v>
      </c>
      <c r="C15" s="78">
        <v>182.2</v>
      </c>
    </row>
    <row r="16" spans="1:3" ht="15" outlineLevel="2">
      <c r="A16" s="76" t="s">
        <v>96</v>
      </c>
      <c r="B16" s="77" t="s">
        <v>95</v>
      </c>
      <c r="C16" s="78">
        <v>56.2</v>
      </c>
    </row>
    <row r="17" spans="1:3" ht="15" outlineLevel="2">
      <c r="A17" s="76" t="s">
        <v>97</v>
      </c>
      <c r="B17" s="77" t="s">
        <v>52</v>
      </c>
      <c r="C17" s="78">
        <v>56.2</v>
      </c>
    </row>
    <row r="18" spans="1:3" ht="15" outlineLevel="2">
      <c r="A18" s="76" t="s">
        <v>104</v>
      </c>
      <c r="B18" s="77" t="s">
        <v>98</v>
      </c>
      <c r="C18" s="78">
        <v>150</v>
      </c>
    </row>
    <row r="19" spans="1:3" ht="15" outlineLevel="3">
      <c r="A19" s="76"/>
      <c r="B19" s="77" t="s">
        <v>98</v>
      </c>
      <c r="C19" s="78">
        <v>56.2</v>
      </c>
    </row>
    <row r="20" spans="1:3" ht="15" outlineLevel="3">
      <c r="A20" s="76"/>
      <c r="B20" s="77" t="s">
        <v>381</v>
      </c>
      <c r="C20" s="78">
        <v>50</v>
      </c>
    </row>
    <row r="21" spans="1:3" ht="15" outlineLevel="3">
      <c r="A21" s="76"/>
      <c r="B21" s="77" t="s">
        <v>99</v>
      </c>
      <c r="C21" s="78">
        <v>43.8</v>
      </c>
    </row>
    <row r="22" spans="1:3" ht="15" outlineLevel="2">
      <c r="A22" s="76" t="s">
        <v>106</v>
      </c>
      <c r="B22" s="77" t="s">
        <v>105</v>
      </c>
      <c r="C22" s="78">
        <v>56.2</v>
      </c>
    </row>
    <row r="23" spans="1:3" ht="15" outlineLevel="2">
      <c r="A23" s="76" t="s">
        <v>107</v>
      </c>
      <c r="B23" s="77" t="s">
        <v>45</v>
      </c>
      <c r="C23" s="78">
        <v>56.2</v>
      </c>
    </row>
    <row r="24" spans="1:3" ht="15" outlineLevel="2">
      <c r="A24" s="76" t="s">
        <v>109</v>
      </c>
      <c r="B24" s="77" t="s">
        <v>382</v>
      </c>
      <c r="C24" s="78">
        <v>56.2</v>
      </c>
    </row>
    <row r="25" spans="1:3" ht="15" outlineLevel="2">
      <c r="A25" s="76" t="s">
        <v>111</v>
      </c>
      <c r="B25" s="77" t="s">
        <v>108</v>
      </c>
      <c r="C25" s="78">
        <v>140.5</v>
      </c>
    </row>
    <row r="26" spans="1:3" ht="15" outlineLevel="2">
      <c r="A26" s="76" t="s">
        <v>113</v>
      </c>
      <c r="B26" s="77" t="s">
        <v>110</v>
      </c>
      <c r="C26" s="78">
        <v>257.39999999999998</v>
      </c>
    </row>
    <row r="27" spans="1:3" ht="15" outlineLevel="2">
      <c r="A27" s="76" t="s">
        <v>118</v>
      </c>
      <c r="B27" s="77" t="s">
        <v>112</v>
      </c>
      <c r="C27" s="78">
        <v>160.9</v>
      </c>
    </row>
    <row r="28" spans="1:3" ht="15" outlineLevel="2">
      <c r="A28" s="76" t="s">
        <v>131</v>
      </c>
      <c r="B28" s="77" t="s">
        <v>114</v>
      </c>
      <c r="C28" s="78">
        <v>196.7</v>
      </c>
    </row>
    <row r="29" spans="1:3" ht="15" outlineLevel="3">
      <c r="A29" s="76"/>
      <c r="B29" s="77" t="s">
        <v>114</v>
      </c>
      <c r="C29" s="78">
        <v>56.2</v>
      </c>
    </row>
    <row r="30" spans="1:3" ht="15" outlineLevel="3">
      <c r="A30" s="76"/>
      <c r="B30" s="77" t="s">
        <v>383</v>
      </c>
      <c r="C30" s="78">
        <v>140.5</v>
      </c>
    </row>
    <row r="31" spans="1:3" ht="15" outlineLevel="2">
      <c r="A31" s="76" t="s">
        <v>140</v>
      </c>
      <c r="B31" s="77" t="s">
        <v>119</v>
      </c>
      <c r="C31" s="78">
        <v>93.8</v>
      </c>
    </row>
    <row r="32" spans="1:3" ht="15" outlineLevel="3">
      <c r="A32" s="76"/>
      <c r="B32" s="77" t="s">
        <v>119</v>
      </c>
      <c r="C32" s="78">
        <v>50</v>
      </c>
    </row>
    <row r="33" spans="1:3" ht="15" outlineLevel="3">
      <c r="A33" s="76"/>
      <c r="B33" s="77" t="s">
        <v>384</v>
      </c>
      <c r="C33" s="78">
        <v>43.8</v>
      </c>
    </row>
    <row r="34" spans="1:3" ht="15" outlineLevel="2">
      <c r="A34" s="76" t="s">
        <v>149</v>
      </c>
      <c r="B34" s="77" t="s">
        <v>132</v>
      </c>
      <c r="C34" s="78">
        <v>43.8</v>
      </c>
    </row>
    <row r="35" spans="1:3" ht="15" outlineLevel="3">
      <c r="A35" s="76"/>
      <c r="B35" s="77" t="s">
        <v>132</v>
      </c>
      <c r="C35" s="78">
        <v>43.8</v>
      </c>
    </row>
    <row r="36" spans="1:3" ht="15" outlineLevel="2">
      <c r="A36" s="76" t="s">
        <v>157</v>
      </c>
      <c r="B36" s="77" t="s">
        <v>141</v>
      </c>
      <c r="C36" s="78">
        <v>43.8</v>
      </c>
    </row>
    <row r="37" spans="1:3" ht="15" outlineLevel="3">
      <c r="A37" s="76"/>
      <c r="B37" s="77" t="s">
        <v>141</v>
      </c>
      <c r="C37" s="78">
        <v>43.8</v>
      </c>
    </row>
    <row r="38" spans="1:3" ht="15" outlineLevel="2">
      <c r="A38" s="76" t="s">
        <v>159</v>
      </c>
      <c r="B38" s="77" t="s">
        <v>150</v>
      </c>
      <c r="C38" s="78">
        <v>100</v>
      </c>
    </row>
    <row r="39" spans="1:3" ht="15" outlineLevel="3">
      <c r="A39" s="76"/>
      <c r="B39" s="77" t="s">
        <v>150</v>
      </c>
      <c r="C39" s="78">
        <v>50</v>
      </c>
    </row>
    <row r="40" spans="1:3" ht="15" outlineLevel="3">
      <c r="A40" s="76"/>
      <c r="B40" s="77" t="s">
        <v>385</v>
      </c>
      <c r="C40" s="78">
        <v>50</v>
      </c>
    </row>
    <row r="41" spans="1:3" ht="15" outlineLevel="2">
      <c r="A41" s="76" t="s">
        <v>166</v>
      </c>
      <c r="B41" s="77" t="s">
        <v>158</v>
      </c>
      <c r="C41" s="78">
        <v>56.2</v>
      </c>
    </row>
    <row r="42" spans="1:3" ht="15" outlineLevel="2">
      <c r="A42" s="76" t="s">
        <v>175</v>
      </c>
      <c r="B42" s="77" t="s">
        <v>160</v>
      </c>
      <c r="C42" s="78">
        <v>43.8</v>
      </c>
    </row>
    <row r="43" spans="1:3" ht="15" outlineLevel="3">
      <c r="A43" s="76"/>
      <c r="B43" s="77" t="s">
        <v>160</v>
      </c>
      <c r="C43" s="78">
        <v>43.8</v>
      </c>
    </row>
    <row r="44" spans="1:3" ht="15" outlineLevel="2">
      <c r="A44" s="76" t="s">
        <v>183</v>
      </c>
      <c r="B44" s="77" t="s">
        <v>167</v>
      </c>
      <c r="C44" s="78">
        <v>43.8</v>
      </c>
    </row>
    <row r="45" spans="1:3" ht="15" outlineLevel="3">
      <c r="A45" s="76"/>
      <c r="B45" s="77" t="s">
        <v>167</v>
      </c>
      <c r="C45" s="78">
        <v>43.8</v>
      </c>
    </row>
    <row r="46" spans="1:3" ht="15" outlineLevel="2">
      <c r="A46" s="76" t="s">
        <v>189</v>
      </c>
      <c r="B46" s="77" t="s">
        <v>176</v>
      </c>
      <c r="C46" s="78">
        <v>50</v>
      </c>
    </row>
    <row r="47" spans="1:3" ht="15" outlineLevel="3">
      <c r="A47" s="76"/>
      <c r="B47" s="77" t="s">
        <v>176</v>
      </c>
      <c r="C47" s="78">
        <v>50</v>
      </c>
    </row>
    <row r="48" spans="1:3" ht="15" outlineLevel="2">
      <c r="A48" s="76" t="s">
        <v>201</v>
      </c>
      <c r="B48" s="77" t="s">
        <v>184</v>
      </c>
      <c r="C48" s="78">
        <v>43.8</v>
      </c>
    </row>
    <row r="49" spans="1:3" ht="15" outlineLevel="3">
      <c r="A49" s="76"/>
      <c r="B49" s="77" t="s">
        <v>184</v>
      </c>
      <c r="C49" s="78">
        <v>43.8</v>
      </c>
    </row>
    <row r="50" spans="1:3" ht="15" outlineLevel="2">
      <c r="A50" s="76" t="s">
        <v>220</v>
      </c>
      <c r="B50" s="77" t="s">
        <v>190</v>
      </c>
      <c r="C50" s="78">
        <v>93.8</v>
      </c>
    </row>
    <row r="51" spans="1:3" ht="15" outlineLevel="3">
      <c r="A51" s="76"/>
      <c r="B51" s="77" t="s">
        <v>190</v>
      </c>
      <c r="C51" s="78">
        <v>50</v>
      </c>
    </row>
    <row r="52" spans="1:3" ht="15" outlineLevel="3">
      <c r="A52" s="76"/>
      <c r="B52" s="77" t="s">
        <v>191</v>
      </c>
      <c r="C52" s="78">
        <v>43.8</v>
      </c>
    </row>
    <row r="53" spans="1:3" ht="15" outlineLevel="2">
      <c r="A53" s="76" t="s">
        <v>226</v>
      </c>
      <c r="B53" s="77" t="s">
        <v>202</v>
      </c>
      <c r="C53" s="78">
        <v>56.2</v>
      </c>
    </row>
    <row r="54" spans="1:3" ht="15" outlineLevel="3">
      <c r="A54" s="76"/>
      <c r="B54" s="77" t="s">
        <v>202</v>
      </c>
      <c r="C54" s="78">
        <v>56.2</v>
      </c>
    </row>
    <row r="55" spans="1:3" ht="15" outlineLevel="2">
      <c r="A55" s="76" t="s">
        <v>236</v>
      </c>
      <c r="B55" s="77" t="s">
        <v>221</v>
      </c>
      <c r="C55" s="78">
        <v>95.9</v>
      </c>
    </row>
    <row r="56" spans="1:3" ht="15" outlineLevel="3">
      <c r="A56" s="76"/>
      <c r="B56" s="77" t="s">
        <v>221</v>
      </c>
      <c r="C56" s="78">
        <v>52.1</v>
      </c>
    </row>
    <row r="57" spans="1:3" ht="15" outlineLevel="3">
      <c r="A57" s="76"/>
      <c r="B57" s="77" t="s">
        <v>386</v>
      </c>
      <c r="C57" s="78">
        <v>43.8</v>
      </c>
    </row>
    <row r="58" spans="1:3" ht="15" outlineLevel="2">
      <c r="A58" s="76" t="s">
        <v>248</v>
      </c>
      <c r="B58" s="77" t="s">
        <v>227</v>
      </c>
      <c r="C58" s="78">
        <v>100</v>
      </c>
    </row>
    <row r="59" spans="1:3" ht="15" outlineLevel="3">
      <c r="A59" s="76"/>
      <c r="B59" s="77" t="s">
        <v>227</v>
      </c>
      <c r="C59" s="78">
        <v>56.2</v>
      </c>
    </row>
    <row r="60" spans="1:3" ht="15" outlineLevel="3">
      <c r="A60" s="76"/>
      <c r="B60" s="77" t="s">
        <v>228</v>
      </c>
      <c r="C60" s="78">
        <v>43.8</v>
      </c>
    </row>
    <row r="61" spans="1:3" ht="15" outlineLevel="2">
      <c r="A61" s="76" t="s">
        <v>257</v>
      </c>
      <c r="B61" s="77" t="s">
        <v>237</v>
      </c>
      <c r="C61" s="78">
        <v>93.8</v>
      </c>
    </row>
    <row r="62" spans="1:3" ht="15" outlineLevel="3">
      <c r="A62" s="76"/>
      <c r="B62" s="77" t="s">
        <v>237</v>
      </c>
      <c r="C62" s="78">
        <v>50</v>
      </c>
    </row>
    <row r="63" spans="1:3" ht="15" outlineLevel="3">
      <c r="A63" s="76"/>
      <c r="B63" s="77" t="s">
        <v>238</v>
      </c>
      <c r="C63" s="78">
        <v>43.8</v>
      </c>
    </row>
    <row r="64" spans="1:3" ht="15" outlineLevel="2">
      <c r="A64" s="76" t="s">
        <v>264</v>
      </c>
      <c r="B64" s="77" t="s">
        <v>249</v>
      </c>
      <c r="C64" s="78">
        <v>100</v>
      </c>
    </row>
    <row r="65" spans="1:3" ht="15" outlineLevel="3">
      <c r="A65" s="76"/>
      <c r="B65" s="77" t="s">
        <v>249</v>
      </c>
      <c r="C65" s="78">
        <v>50</v>
      </c>
    </row>
    <row r="66" spans="1:3" ht="15" outlineLevel="3">
      <c r="A66" s="76"/>
      <c r="B66" s="77" t="s">
        <v>387</v>
      </c>
      <c r="C66" s="78">
        <v>50</v>
      </c>
    </row>
    <row r="67" spans="1:3" ht="15" outlineLevel="2">
      <c r="A67" s="76" t="s">
        <v>266</v>
      </c>
      <c r="B67" s="77" t="s">
        <v>258</v>
      </c>
      <c r="C67" s="78">
        <v>43.8</v>
      </c>
    </row>
    <row r="68" spans="1:3" ht="15" outlineLevel="3">
      <c r="A68" s="76"/>
      <c r="B68" s="77" t="s">
        <v>258</v>
      </c>
      <c r="C68" s="78">
        <v>43.8</v>
      </c>
    </row>
    <row r="69" spans="1:3" ht="15" outlineLevel="2">
      <c r="A69" s="76" t="s">
        <v>272</v>
      </c>
      <c r="B69" s="77" t="s">
        <v>265</v>
      </c>
      <c r="C69" s="78">
        <v>56.2</v>
      </c>
    </row>
    <row r="70" spans="1:3" ht="15" outlineLevel="2">
      <c r="A70" s="76" t="s">
        <v>291</v>
      </c>
      <c r="B70" s="77" t="s">
        <v>267</v>
      </c>
      <c r="C70" s="78">
        <v>93.8</v>
      </c>
    </row>
    <row r="71" spans="1:3" ht="15" outlineLevel="3">
      <c r="A71" s="76"/>
      <c r="B71" s="77" t="s">
        <v>267</v>
      </c>
      <c r="C71" s="78">
        <v>50</v>
      </c>
    </row>
    <row r="72" spans="1:3" ht="15" outlineLevel="3">
      <c r="A72" s="76"/>
      <c r="B72" s="77" t="s">
        <v>388</v>
      </c>
      <c r="C72" s="78">
        <v>43.8</v>
      </c>
    </row>
    <row r="73" spans="1:3" ht="15" outlineLevel="2">
      <c r="A73" s="76" t="s">
        <v>297</v>
      </c>
      <c r="B73" s="77" t="s">
        <v>273</v>
      </c>
      <c r="C73" s="78">
        <v>305.3</v>
      </c>
    </row>
    <row r="74" spans="1:3" ht="15" outlineLevel="3">
      <c r="A74" s="76"/>
      <c r="B74" s="77" t="s">
        <v>273</v>
      </c>
      <c r="C74" s="78">
        <v>64.400000000000006</v>
      </c>
    </row>
    <row r="75" spans="1:3" ht="15" outlineLevel="3">
      <c r="A75" s="76"/>
      <c r="B75" s="77" t="s">
        <v>274</v>
      </c>
      <c r="C75" s="78">
        <v>109.5</v>
      </c>
    </row>
    <row r="76" spans="1:3" ht="15" outlineLevel="3">
      <c r="A76" s="76"/>
      <c r="B76" s="77" t="s">
        <v>280</v>
      </c>
      <c r="C76" s="78">
        <v>43.8</v>
      </c>
    </row>
    <row r="77" spans="1:3" ht="15" outlineLevel="3">
      <c r="A77" s="76"/>
      <c r="B77" s="77" t="s">
        <v>282</v>
      </c>
      <c r="C77" s="78">
        <v>43.8</v>
      </c>
    </row>
    <row r="78" spans="1:3" ht="15" outlineLevel="3">
      <c r="A78" s="76"/>
      <c r="B78" s="77" t="s">
        <v>283</v>
      </c>
      <c r="C78" s="78">
        <v>43.8</v>
      </c>
    </row>
    <row r="79" spans="1:3" ht="15" outlineLevel="2">
      <c r="A79" s="76" t="s">
        <v>303</v>
      </c>
      <c r="B79" s="77" t="s">
        <v>292</v>
      </c>
      <c r="C79" s="78">
        <v>43.8</v>
      </c>
    </row>
    <row r="80" spans="1:3" ht="15" outlineLevel="3">
      <c r="A80" s="76"/>
      <c r="B80" s="77" t="s">
        <v>292</v>
      </c>
      <c r="C80" s="78">
        <v>43.8</v>
      </c>
    </row>
    <row r="81" spans="1:3" ht="15" outlineLevel="2">
      <c r="A81" s="76" t="s">
        <v>308</v>
      </c>
      <c r="B81" s="77" t="s">
        <v>298</v>
      </c>
      <c r="C81" s="78">
        <v>43.8</v>
      </c>
    </row>
    <row r="82" spans="1:3" ht="15" outlineLevel="3">
      <c r="A82" s="76"/>
      <c r="B82" s="77" t="s">
        <v>298</v>
      </c>
      <c r="C82" s="78">
        <v>43.8</v>
      </c>
    </row>
    <row r="83" spans="1:3" ht="15" outlineLevel="2">
      <c r="A83" s="76" t="s">
        <v>314</v>
      </c>
      <c r="B83" s="77" t="s">
        <v>304</v>
      </c>
      <c r="C83" s="78">
        <v>43.8</v>
      </c>
    </row>
    <row r="84" spans="1:3" ht="15" outlineLevel="3">
      <c r="A84" s="76"/>
      <c r="B84" s="77" t="s">
        <v>304</v>
      </c>
      <c r="C84" s="78">
        <v>43.8</v>
      </c>
    </row>
    <row r="85" spans="1:3" ht="15" outlineLevel="2">
      <c r="A85" s="76" t="s">
        <v>321</v>
      </c>
      <c r="B85" s="77" t="s">
        <v>309</v>
      </c>
      <c r="C85" s="78">
        <v>43.8</v>
      </c>
    </row>
    <row r="86" spans="1:3" ht="15" outlineLevel="3">
      <c r="A86" s="76"/>
      <c r="B86" s="77" t="s">
        <v>309</v>
      </c>
      <c r="C86" s="78">
        <v>43.8</v>
      </c>
    </row>
    <row r="87" spans="1:3" ht="15" outlineLevel="2">
      <c r="A87" s="76" t="s">
        <v>337</v>
      </c>
      <c r="B87" s="77" t="s">
        <v>315</v>
      </c>
      <c r="C87" s="78">
        <v>52.1</v>
      </c>
    </row>
    <row r="88" spans="1:3" ht="15" outlineLevel="3">
      <c r="A88" s="76"/>
      <c r="B88" s="77" t="s">
        <v>315</v>
      </c>
      <c r="C88" s="78">
        <v>52.1</v>
      </c>
    </row>
    <row r="89" spans="1:3" ht="15" outlineLevel="2">
      <c r="A89" s="76" t="s">
        <v>339</v>
      </c>
      <c r="B89" s="77" t="s">
        <v>322</v>
      </c>
      <c r="C89" s="78">
        <v>106.2</v>
      </c>
    </row>
    <row r="90" spans="1:3" ht="15" outlineLevel="3">
      <c r="A90" s="76"/>
      <c r="B90" s="77" t="s">
        <v>322</v>
      </c>
      <c r="C90" s="78">
        <v>56.2</v>
      </c>
    </row>
    <row r="91" spans="1:3" ht="15" outlineLevel="3">
      <c r="A91" s="76"/>
      <c r="B91" s="77" t="s">
        <v>389</v>
      </c>
      <c r="C91" s="78">
        <v>50</v>
      </c>
    </row>
    <row r="92" spans="1:3" ht="15" outlineLevel="2">
      <c r="A92" s="76" t="s">
        <v>348</v>
      </c>
      <c r="B92" s="77" t="s">
        <v>338</v>
      </c>
      <c r="C92" s="78">
        <v>43.8</v>
      </c>
    </row>
    <row r="93" spans="1:3" ht="15" outlineLevel="2">
      <c r="A93" s="76" t="s">
        <v>351</v>
      </c>
      <c r="B93" s="77" t="s">
        <v>390</v>
      </c>
      <c r="C93" s="78">
        <v>166.9</v>
      </c>
    </row>
    <row r="94" spans="1:3" ht="15" outlineLevel="2">
      <c r="A94" s="76" t="s">
        <v>358</v>
      </c>
      <c r="B94" s="77" t="s">
        <v>340</v>
      </c>
      <c r="C94" s="78">
        <v>97.3</v>
      </c>
    </row>
    <row r="95" spans="1:3" ht="15" outlineLevel="3">
      <c r="A95" s="76"/>
      <c r="B95" s="77" t="s">
        <v>340</v>
      </c>
      <c r="C95" s="78">
        <v>97.3</v>
      </c>
    </row>
    <row r="96" spans="1:3" ht="15" outlineLevel="2">
      <c r="A96" s="76" t="s">
        <v>366</v>
      </c>
      <c r="B96" s="77" t="s">
        <v>349</v>
      </c>
      <c r="C96" s="78">
        <v>97.3</v>
      </c>
    </row>
    <row r="97" spans="1:3" ht="15" outlineLevel="3">
      <c r="A97" s="76"/>
      <c r="B97" s="77" t="s">
        <v>349</v>
      </c>
      <c r="C97" s="78">
        <v>97.3</v>
      </c>
    </row>
    <row r="98" spans="1:3" ht="15" outlineLevel="2">
      <c r="A98" s="76" t="s">
        <v>368</v>
      </c>
      <c r="B98" s="77" t="s">
        <v>352</v>
      </c>
      <c r="C98" s="78">
        <v>97.3</v>
      </c>
    </row>
    <row r="99" spans="1:3" ht="15" outlineLevel="3">
      <c r="A99" s="76"/>
      <c r="B99" s="77" t="s">
        <v>352</v>
      </c>
      <c r="C99" s="78">
        <v>97.3</v>
      </c>
    </row>
    <row r="100" spans="1:3" ht="15" outlineLevel="2">
      <c r="A100" s="76" t="s">
        <v>391</v>
      </c>
      <c r="B100" s="77" t="s">
        <v>359</v>
      </c>
      <c r="C100" s="78">
        <v>66.8</v>
      </c>
    </row>
    <row r="101" spans="1:3" ht="15" outlineLevel="3">
      <c r="A101" s="76"/>
      <c r="B101" s="77" t="s">
        <v>359</v>
      </c>
      <c r="C101" s="78">
        <v>66.8</v>
      </c>
    </row>
    <row r="102" spans="1:3" ht="15" outlineLevel="2">
      <c r="A102" s="76" t="s">
        <v>392</v>
      </c>
      <c r="B102" s="77" t="s">
        <v>367</v>
      </c>
      <c r="C102" s="78">
        <v>66.8</v>
      </c>
    </row>
    <row r="103" spans="1:3" ht="15" outlineLevel="3">
      <c r="A103" s="76"/>
      <c r="B103" s="77" t="s">
        <v>367</v>
      </c>
      <c r="C103" s="78">
        <v>66.8</v>
      </c>
    </row>
    <row r="104" spans="1:3" ht="15" outlineLevel="2">
      <c r="A104" s="76" t="s">
        <v>393</v>
      </c>
      <c r="B104" s="77" t="s">
        <v>369</v>
      </c>
      <c r="C104" s="78">
        <v>267.10000000000002</v>
      </c>
    </row>
    <row r="105" spans="1:3" ht="15" outlineLevel="3">
      <c r="A105" s="76"/>
      <c r="B105" s="77" t="s">
        <v>369</v>
      </c>
      <c r="C105" s="78">
        <v>267.10000000000002</v>
      </c>
    </row>
    <row r="106" spans="1:3" ht="15">
      <c r="A106" s="76"/>
      <c r="B106" s="77" t="s">
        <v>19</v>
      </c>
      <c r="C106" s="78">
        <v>6874.9</v>
      </c>
    </row>
  </sheetData>
  <mergeCells count="1">
    <mergeCell ref="A7:C7"/>
  </mergeCells>
  <pageMargins left="0.39370078740157483" right="0.19685039370078741" top="0.43307086614173229" bottom="0.35433070866141736" header="0.19685039370078741" footer="0.19685039370078741"/>
  <pageSetup paperSize="9" scale="98" fitToHeight="2" orientation="portrait" r:id="rId1"/>
  <headerFooter>
    <oddHeader>&amp;C&amp;14&amp;P</oddHeader>
    <oddFooter>&amp;L&amp;8 3193-19</oddFooter>
  </headerFooter>
</worksheet>
</file>

<file path=xl/worksheets/sheet9.xml><?xml version="1.0" encoding="utf-8"?>
<worksheet xmlns="http://schemas.openxmlformats.org/spreadsheetml/2006/main" xmlns:r="http://schemas.openxmlformats.org/officeDocument/2006/relationships">
  <dimension ref="A1:C26"/>
  <sheetViews>
    <sheetView workbookViewId="0">
      <selection activeCell="C1" sqref="C1:C6"/>
    </sheetView>
  </sheetViews>
  <sheetFormatPr defaultColWidth="8" defaultRowHeight="15"/>
  <cols>
    <col min="1" max="1" width="4.125" style="84" customWidth="1"/>
    <col min="2" max="2" width="40.75" style="84" customWidth="1"/>
    <col min="3" max="3" width="23.375" style="84" customWidth="1"/>
    <col min="4" max="16384" width="8" style="84"/>
  </cols>
  <sheetData>
    <row r="1" spans="1:3">
      <c r="A1" s="83"/>
      <c r="B1" s="83"/>
      <c r="C1" s="53" t="s">
        <v>85</v>
      </c>
    </row>
    <row r="2" spans="1:3" ht="17.25" customHeight="1">
      <c r="A2" s="83"/>
      <c r="B2" s="83"/>
      <c r="C2" s="54" t="s">
        <v>60</v>
      </c>
    </row>
    <row r="3" spans="1:3">
      <c r="A3" s="83"/>
      <c r="B3" s="83"/>
      <c r="C3" s="55" t="s">
        <v>59</v>
      </c>
    </row>
    <row r="4" spans="1:3">
      <c r="A4" s="83"/>
      <c r="B4" s="83"/>
      <c r="C4" s="55"/>
    </row>
    <row r="5" spans="1:3">
      <c r="A5" s="83"/>
      <c r="B5" s="83"/>
      <c r="C5" s="55" t="s">
        <v>402</v>
      </c>
    </row>
    <row r="6" spans="1:3">
      <c r="A6" s="83"/>
      <c r="B6" s="83"/>
      <c r="C6" s="55" t="s">
        <v>377</v>
      </c>
    </row>
    <row r="7" spans="1:3">
      <c r="A7" s="83"/>
      <c r="B7" s="83"/>
    </row>
    <row r="8" spans="1:3">
      <c r="A8" s="151" t="s">
        <v>401</v>
      </c>
      <c r="B8" s="151"/>
      <c r="C8" s="151"/>
    </row>
    <row r="9" spans="1:3">
      <c r="A9" s="151"/>
      <c r="B9" s="151"/>
      <c r="C9" s="151"/>
    </row>
    <row r="10" spans="1:3">
      <c r="A10" s="151"/>
      <c r="B10" s="151"/>
      <c r="C10" s="151"/>
    </row>
    <row r="11" spans="1:3">
      <c r="A11" s="151"/>
      <c r="B11" s="151"/>
      <c r="C11" s="151"/>
    </row>
    <row r="12" spans="1:3">
      <c r="A12" s="83"/>
      <c r="B12" s="83"/>
    </row>
    <row r="13" spans="1:3">
      <c r="A13" s="85"/>
    </row>
    <row r="14" spans="1:3" s="87" customFormat="1" ht="30">
      <c r="A14" s="86" t="s">
        <v>54</v>
      </c>
      <c r="B14" s="86" t="s">
        <v>42</v>
      </c>
      <c r="C14" s="86" t="s">
        <v>69</v>
      </c>
    </row>
    <row r="15" spans="1:3" s="87" customFormat="1">
      <c r="A15" s="88">
        <v>1</v>
      </c>
      <c r="B15" s="89" t="s">
        <v>397</v>
      </c>
      <c r="C15" s="90">
        <v>6039.5999999999995</v>
      </c>
    </row>
    <row r="16" spans="1:3" s="87" customFormat="1">
      <c r="A16" s="88">
        <v>2</v>
      </c>
      <c r="B16" s="91" t="s">
        <v>98</v>
      </c>
      <c r="C16" s="90">
        <v>2554.3000000000002</v>
      </c>
    </row>
    <row r="17" spans="1:3" s="87" customFormat="1">
      <c r="A17" s="88">
        <v>3</v>
      </c>
      <c r="B17" s="92" t="s">
        <v>110</v>
      </c>
      <c r="C17" s="90">
        <v>5857.3000000000011</v>
      </c>
    </row>
    <row r="18" spans="1:3" s="87" customFormat="1">
      <c r="A18" s="88">
        <v>4</v>
      </c>
      <c r="B18" s="92" t="s">
        <v>398</v>
      </c>
      <c r="C18" s="90">
        <v>2047.8</v>
      </c>
    </row>
    <row r="19" spans="1:3" s="87" customFormat="1">
      <c r="A19" s="88">
        <v>5</v>
      </c>
      <c r="B19" s="91" t="s">
        <v>304</v>
      </c>
      <c r="C19" s="90">
        <v>1256.8999999999999</v>
      </c>
    </row>
    <row r="20" spans="1:3" s="87" customFormat="1">
      <c r="A20" s="88">
        <v>6</v>
      </c>
      <c r="B20" s="92" t="s">
        <v>315</v>
      </c>
      <c r="C20" s="90">
        <v>987.90000000000009</v>
      </c>
    </row>
    <row r="21" spans="1:3" s="87" customFormat="1">
      <c r="A21" s="88">
        <v>7</v>
      </c>
      <c r="B21" s="92" t="s">
        <v>340</v>
      </c>
      <c r="C21" s="90">
        <v>7231.3</v>
      </c>
    </row>
    <row r="22" spans="1:3" s="87" customFormat="1">
      <c r="A22" s="88">
        <v>8</v>
      </c>
      <c r="B22" s="92" t="s">
        <v>349</v>
      </c>
      <c r="C22" s="90">
        <v>8653.3000000000011</v>
      </c>
    </row>
    <row r="23" spans="1:3" s="87" customFormat="1">
      <c r="A23" s="88">
        <v>9</v>
      </c>
      <c r="B23" s="92" t="s">
        <v>359</v>
      </c>
      <c r="C23" s="90">
        <v>767.7</v>
      </c>
    </row>
    <row r="24" spans="1:3" s="87" customFormat="1">
      <c r="A24" s="88">
        <v>10</v>
      </c>
      <c r="B24" s="92" t="s">
        <v>369</v>
      </c>
      <c r="C24" s="90">
        <v>3635.9</v>
      </c>
    </row>
    <row r="25" spans="1:3" s="87" customFormat="1">
      <c r="A25" s="92"/>
      <c r="B25" s="92" t="s">
        <v>375</v>
      </c>
      <c r="C25" s="90">
        <v>968</v>
      </c>
    </row>
    <row r="26" spans="1:3" s="87" customFormat="1">
      <c r="A26" s="92"/>
      <c r="B26" s="93" t="s">
        <v>19</v>
      </c>
      <c r="C26" s="94">
        <v>40000</v>
      </c>
    </row>
  </sheetData>
  <mergeCells count="1">
    <mergeCell ref="A8:C11"/>
  </mergeCells>
  <pageMargins left="0.70866141732283472" right="0.70866141732283472" top="0.74803149606299213" bottom="0.74803149606299213" header="0.31496062992125984" footer="0.31496062992125984"/>
  <pageSetup paperSize="9" orientation="portrait" r:id="rId1"/>
  <headerFooter>
    <oddFooter>&amp;L&amp;8 3193-19</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Исполнитель_документа xmlns="8c1b5058-a2ae-4149-b16e-1a9dca267211" xsi:nil="true"/>
    <Summary xmlns="8c1b5058-a2ae-4149-b16e-1a9dca267211" xsi:nil="true"/>
    <Status xmlns="8c1b5058-a2ae-4149-b16e-1a9dca2672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Документ" ma:contentTypeID="0x010100ECC4F2891C7D954DA52F5749AEA82E4A" ma:contentTypeVersion="8" ma:contentTypeDescription="Создание документа." ma:contentTypeScope="" ma:versionID="fa49f5e6bab5c051204df7bde5782c8b">
  <xsd:schema xmlns:xsd="http://www.w3.org/2001/XMLSchema" xmlns:p="http://schemas.microsoft.com/office/2006/metadata/properties" xmlns:ns2="8c1b5058-a2ae-4149-b16e-1a9dca267211" targetNamespace="http://schemas.microsoft.com/office/2006/metadata/properties" ma:root="true" ma:fieldsID="d2148e1a86f58f1103e135ebba18df50" ns2:_="">
    <xsd:import namespace="8c1b5058-a2ae-4149-b16e-1a9dca267211"/>
    <xsd:element name="properties">
      <xsd:complexType>
        <xsd:sequence>
          <xsd:element name="documentManagement">
            <xsd:complexType>
              <xsd:all>
                <xsd:element ref="ns2:Summary" minOccurs="0"/>
                <xsd:element ref="ns2:Status" minOccurs="0"/>
                <xsd:element ref="ns2:Исполнитель_документа" minOccurs="0"/>
              </xsd:all>
            </xsd:complexType>
          </xsd:element>
        </xsd:sequence>
      </xsd:complexType>
    </xsd:element>
  </xsd:schema>
  <xsd:schema xmlns:xsd="http://www.w3.org/2001/XMLSchema" xmlns:dms="http://schemas.microsoft.com/office/2006/documentManagement/types" targetNamespace="8c1b5058-a2ae-4149-b16e-1a9dca267211" elementFormDefault="qualified">
    <xsd:import namespace="http://schemas.microsoft.com/office/2006/documentManagement/types"/>
    <xsd:element name="Summary" ma:index="2" nillable="true" ma:displayName="Краткое содержание" ma:internalName="Summary">
      <xsd:simpleType>
        <xsd:restriction base="dms:Note"/>
      </xsd:simpleType>
    </xsd:element>
    <xsd:element name="Status" ma:index="3" nillable="true" ma:displayName="Статус" ma:format="Dropdown" ma:internalName="Status">
      <xsd:simpleType>
        <xsd:restriction base="dms:Choice">
          <xsd:enumeration value="На утверждении"/>
          <xsd:enumeration value="На доработке"/>
          <xsd:enumeration value="Утверждено"/>
          <xsd:enumeration value="Отклонено"/>
        </xsd:restriction>
      </xsd:simpleType>
    </xsd:element>
    <xsd:element name="Исполнитель_документа" ma:index="12" nillable="true" ma:displayName="Исполнитель_документа" ma:internalName="_x0418__x0441__x043f__x043e__x043b__x043d__x0438__x0442__x0435__x043b__x044c___x0434__x043e__x043a__x0443__x043c__x0435__x043d__x0442__x0430_">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Тип содержимого" ma:readOnly="true"/>
        <xsd:element ref="dc:title" minOccurs="0" maxOccurs="1" ma:index="1"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F75AABD2-7E92-4C34-AD3D-A0D2D367BB20}">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8c1b5058-a2ae-4149-b16e-1a9dca267211"/>
    <ds:schemaRef ds:uri="http://schemas.openxmlformats.org/package/2006/metadata/core-properties"/>
  </ds:schemaRefs>
</ds:datastoreItem>
</file>

<file path=customXml/itemProps2.xml><?xml version="1.0" encoding="utf-8"?>
<ds:datastoreItem xmlns:ds="http://schemas.openxmlformats.org/officeDocument/2006/customXml" ds:itemID="{2EBD4431-9084-4E35-8F97-1ACC0BB0F090}">
  <ds:schemaRefs>
    <ds:schemaRef ds:uri="http://schemas.microsoft.com/sharepoint/v3/contenttype/forms"/>
  </ds:schemaRefs>
</ds:datastoreItem>
</file>

<file path=customXml/itemProps3.xml><?xml version="1.0" encoding="utf-8"?>
<ds:datastoreItem xmlns:ds="http://schemas.openxmlformats.org/officeDocument/2006/customXml" ds:itemID="{B1035197-E431-45FD-8B7F-6BBEC31B95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1b5058-a2ae-4149-b16e-1a9dca267211"/>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14</vt:i4>
      </vt:variant>
    </vt:vector>
  </HeadingPairs>
  <TitlesOfParts>
    <vt:vector size="14" baseType="lpstr">
      <vt:lpstr>1</vt:lpstr>
      <vt:lpstr>2</vt:lpstr>
      <vt:lpstr>3</vt:lpstr>
      <vt:lpstr>4</vt:lpstr>
      <vt:lpstr>5</vt:lpstr>
      <vt:lpstr>6 </vt:lpstr>
      <vt:lpstr>7</vt:lpstr>
      <vt:lpstr>8</vt:lpstr>
      <vt:lpstr>9 </vt:lpstr>
      <vt:lpstr>10</vt:lpstr>
      <vt:lpstr>11 </vt:lpstr>
      <vt:lpstr>12 </vt:lpstr>
      <vt:lpstr>13</vt:lpstr>
      <vt:lpstr>14</vt:lpstr>
    </vt:vector>
  </TitlesOfParts>
  <Company>Минфин ПК</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Смирнова Елена Валерьевна</dc:creator>
  <cp:lastModifiedBy>ZyryanovaSA</cp:lastModifiedBy>
  <cp:lastPrinted>2019-06-13T04:48:46Z</cp:lastPrinted>
  <dcterms:created xsi:type="dcterms:W3CDTF">2019-02-05T11:57:17Z</dcterms:created>
  <dcterms:modified xsi:type="dcterms:W3CDTF">2019-06-19T10:58:02Z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0x010100ECC4F2891C7D954DA52F5749AEA82E4A</vt:lpwstr>
  </property>
</Properties>
</file>